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dpreudhomme\Desktop\Calendario de Difusión Agosto 2025\Difusión Diciembre Final\"/>
    </mc:Choice>
  </mc:AlternateContent>
  <bookViews>
    <workbookView xWindow="0" yWindow="0" windowWidth="21600" windowHeight="9735"/>
  </bookViews>
  <sheets>
    <sheet name="TOCUMEN NACIONALIDAD 2025" sheetId="2" r:id="rId1"/>
  </sheets>
  <definedNames>
    <definedName name="_xlnm.Print_Titles" localSheetId="0">'TOCUMEN NACIONALIDAD 2025'!$1:$11</definedName>
  </definedNames>
  <calcPr calcId="152511"/>
</workbook>
</file>

<file path=xl/calcChain.xml><?xml version="1.0" encoding="utf-8"?>
<calcChain xmlns="http://schemas.openxmlformats.org/spreadsheetml/2006/main">
  <c r="D221" i="2" l="1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20" i="2"/>
  <c r="D219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162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09" i="2"/>
  <c r="D64" i="2"/>
  <c r="D65" i="2"/>
  <c r="D66" i="2"/>
  <c r="D67" i="2"/>
  <c r="D68" i="2"/>
  <c r="D69" i="2"/>
  <c r="D70" i="2"/>
  <c r="D71" i="2"/>
  <c r="D72" i="2"/>
  <c r="D73" i="2"/>
  <c r="D74" i="2"/>
  <c r="D75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63" i="2"/>
  <c r="D50" i="2"/>
  <c r="D51" i="2"/>
  <c r="D52" i="2"/>
  <c r="D53" i="2"/>
  <c r="D54" i="2"/>
  <c r="D55" i="2"/>
  <c r="D56" i="2"/>
  <c r="D57" i="2"/>
  <c r="D58" i="2"/>
  <c r="D59" i="2"/>
  <c r="D60" i="2"/>
  <c r="D61" i="2"/>
  <c r="D49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27" i="2"/>
  <c r="D20" i="2"/>
  <c r="D21" i="2"/>
  <c r="D22" i="2"/>
  <c r="D23" i="2"/>
  <c r="D24" i="2"/>
  <c r="D25" i="2"/>
  <c r="D19" i="2"/>
  <c r="D48" i="2" l="1"/>
  <c r="D62" i="2"/>
  <c r="D18" i="2"/>
  <c r="D17" i="2"/>
  <c r="D16" i="2"/>
  <c r="D15" i="2"/>
  <c r="D14" i="2"/>
  <c r="D161" i="2"/>
  <c r="D108" i="2"/>
  <c r="D26" i="2"/>
  <c r="C219" i="2"/>
  <c r="F219" i="2"/>
  <c r="F161" i="2"/>
  <c r="F108" i="2"/>
  <c r="F62" i="2"/>
  <c r="F48" i="2"/>
  <c r="F26" i="2"/>
  <c r="F13" i="2"/>
  <c r="G26" i="2"/>
  <c r="H26" i="2"/>
  <c r="I26" i="2"/>
  <c r="J26" i="2"/>
  <c r="K26" i="2"/>
  <c r="L26" i="2"/>
  <c r="M26" i="2"/>
  <c r="N26" i="2"/>
  <c r="O26" i="2"/>
  <c r="P26" i="2"/>
  <c r="Q26" i="2"/>
  <c r="D13" i="2" l="1"/>
  <c r="P18" i="2"/>
  <c r="P13" i="2"/>
  <c r="I62" i="2" l="1"/>
  <c r="H219" i="2" l="1"/>
  <c r="G108" i="2" l="1"/>
  <c r="G62" i="2"/>
  <c r="F18" i="2"/>
  <c r="C161" i="2"/>
  <c r="C108" i="2"/>
  <c r="C62" i="2"/>
  <c r="C48" i="2"/>
  <c r="C26" i="2"/>
  <c r="C18" i="2"/>
  <c r="C13" i="2"/>
  <c r="C12" i="2" l="1"/>
  <c r="G219" i="2"/>
  <c r="I219" i="2"/>
  <c r="J219" i="2"/>
  <c r="K219" i="2"/>
  <c r="L219" i="2"/>
  <c r="M219" i="2"/>
  <c r="N219" i="2"/>
  <c r="O219" i="2"/>
  <c r="P219" i="2"/>
  <c r="Q219" i="2"/>
  <c r="F12" i="2"/>
  <c r="G161" i="2"/>
  <c r="H161" i="2"/>
  <c r="I161" i="2"/>
  <c r="J161" i="2"/>
  <c r="K161" i="2"/>
  <c r="L161" i="2"/>
  <c r="M161" i="2"/>
  <c r="N161" i="2"/>
  <c r="O161" i="2"/>
  <c r="P161" i="2"/>
  <c r="Q161" i="2"/>
  <c r="H108" i="2"/>
  <c r="I108" i="2"/>
  <c r="J108" i="2"/>
  <c r="K108" i="2"/>
  <c r="L108" i="2"/>
  <c r="M108" i="2"/>
  <c r="N108" i="2"/>
  <c r="O108" i="2"/>
  <c r="P108" i="2"/>
  <c r="Q108" i="2"/>
  <c r="H62" i="2"/>
  <c r="J62" i="2"/>
  <c r="K62" i="2"/>
  <c r="L62" i="2"/>
  <c r="M62" i="2"/>
  <c r="N62" i="2"/>
  <c r="O62" i="2"/>
  <c r="P62" i="2"/>
  <c r="Q62" i="2"/>
  <c r="G48" i="2"/>
  <c r="H48" i="2"/>
  <c r="I48" i="2"/>
  <c r="J48" i="2"/>
  <c r="K48" i="2"/>
  <c r="L48" i="2"/>
  <c r="M48" i="2"/>
  <c r="N48" i="2"/>
  <c r="O48" i="2"/>
  <c r="P48" i="2"/>
  <c r="Q48" i="2"/>
  <c r="G18" i="2"/>
  <c r="H18" i="2"/>
  <c r="I18" i="2"/>
  <c r="J18" i="2"/>
  <c r="K18" i="2"/>
  <c r="L18" i="2"/>
  <c r="M18" i="2"/>
  <c r="N18" i="2"/>
  <c r="O18" i="2"/>
  <c r="Q18" i="2"/>
  <c r="G13" i="2"/>
  <c r="H13" i="2"/>
  <c r="I13" i="2"/>
  <c r="J13" i="2"/>
  <c r="K13" i="2"/>
  <c r="L13" i="2"/>
  <c r="M13" i="2"/>
  <c r="N13" i="2"/>
  <c r="O13" i="2"/>
  <c r="Q13" i="2"/>
  <c r="Q12" i="2" l="1"/>
  <c r="P12" i="2"/>
  <c r="O12" i="2"/>
  <c r="N12" i="2"/>
  <c r="M12" i="2"/>
  <c r="L12" i="2"/>
  <c r="K12" i="2"/>
  <c r="J12" i="2"/>
  <c r="I12" i="2"/>
  <c r="H12" i="2"/>
  <c r="G12" i="2"/>
  <c r="E213" i="2" l="1"/>
  <c r="E212" i="2"/>
  <c r="E231" i="2"/>
  <c r="E221" i="2"/>
  <c r="E220" i="2"/>
  <c r="E222" i="2"/>
  <c r="E186" i="2" l="1"/>
  <c r="E55" i="2" l="1"/>
  <c r="E230" i="2"/>
  <c r="E14" i="2"/>
  <c r="E223" i="2" l="1"/>
  <c r="E204" i="2" l="1"/>
  <c r="E233" i="2" l="1"/>
  <c r="E226" i="2"/>
  <c r="E216" i="2"/>
  <c r="E211" i="2"/>
  <c r="E198" i="2"/>
  <c r="E180" i="2"/>
  <c r="E113" i="2"/>
  <c r="E102" i="2"/>
  <c r="E35" i="2"/>
  <c r="E238" i="2" l="1"/>
  <c r="E237" i="2"/>
  <c r="E236" i="2"/>
  <c r="E235" i="2"/>
  <c r="E232" i="2"/>
  <c r="E228" i="2"/>
  <c r="E227" i="2"/>
  <c r="E224" i="2"/>
  <c r="E219" i="2" l="1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1" i="2"/>
  <c r="E182" i="2"/>
  <c r="E183" i="2"/>
  <c r="E184" i="2"/>
  <c r="E185" i="2"/>
  <c r="E187" i="2"/>
  <c r="E188" i="2"/>
  <c r="E189" i="2"/>
  <c r="E190" i="2"/>
  <c r="E191" i="2"/>
  <c r="E192" i="2"/>
  <c r="E193" i="2"/>
  <c r="E194" i="2"/>
  <c r="E195" i="2"/>
  <c r="E196" i="2"/>
  <c r="E197" i="2"/>
  <c r="E199" i="2"/>
  <c r="E200" i="2"/>
  <c r="E201" i="2"/>
  <c r="E202" i="2"/>
  <c r="E203" i="2"/>
  <c r="E205" i="2"/>
  <c r="E207" i="2"/>
  <c r="E208" i="2"/>
  <c r="E210" i="2"/>
  <c r="E214" i="2"/>
  <c r="E215" i="2"/>
  <c r="E217" i="2"/>
  <c r="E218" i="2"/>
  <c r="E162" i="2"/>
  <c r="E110" i="2"/>
  <c r="E111" i="2"/>
  <c r="E112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8" i="2"/>
  <c r="E139" i="2"/>
  <c r="E140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5" i="2"/>
  <c r="E156" i="2"/>
  <c r="E157" i="2"/>
  <c r="E158" i="2"/>
  <c r="E159" i="2"/>
  <c r="E160" i="2"/>
  <c r="E10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3" i="2"/>
  <c r="E104" i="2"/>
  <c r="E105" i="2"/>
  <c r="E106" i="2"/>
  <c r="E107" i="2"/>
  <c r="E79" i="2"/>
  <c r="E78" i="2"/>
  <c r="E64" i="2"/>
  <c r="E65" i="2"/>
  <c r="E66" i="2"/>
  <c r="E67" i="2"/>
  <c r="E68" i="2"/>
  <c r="E69" i="2"/>
  <c r="E70" i="2"/>
  <c r="E71" i="2"/>
  <c r="E72" i="2"/>
  <c r="E73" i="2"/>
  <c r="E74" i="2"/>
  <c r="E75" i="2"/>
  <c r="E77" i="2"/>
  <c r="E63" i="2"/>
  <c r="E61" i="2"/>
  <c r="E161" i="2" l="1"/>
  <c r="E108" i="2"/>
  <c r="E62" i="2"/>
  <c r="E28" i="2" l="1"/>
  <c r="E60" i="2" l="1"/>
  <c r="E59" i="2"/>
  <c r="E58" i="2"/>
  <c r="E57" i="2"/>
  <c r="E56" i="2"/>
  <c r="E54" i="2"/>
  <c r="E53" i="2"/>
  <c r="E52" i="2"/>
  <c r="E51" i="2"/>
  <c r="E50" i="2"/>
  <c r="E49" i="2"/>
  <c r="E46" i="2"/>
  <c r="E45" i="2"/>
  <c r="E44" i="2"/>
  <c r="E43" i="2"/>
  <c r="E42" i="2"/>
  <c r="E41" i="2"/>
  <c r="E40" i="2"/>
  <c r="E36" i="2"/>
  <c r="E34" i="2"/>
  <c r="E33" i="2"/>
  <c r="E32" i="2"/>
  <c r="E30" i="2"/>
  <c r="E29" i="2"/>
  <c r="E27" i="2"/>
  <c r="E31" i="2"/>
  <c r="E20" i="2"/>
  <c r="E21" i="2"/>
  <c r="E22" i="2"/>
  <c r="E23" i="2"/>
  <c r="E24" i="2"/>
  <c r="E25" i="2"/>
  <c r="E19" i="2"/>
  <c r="E17" i="2"/>
  <c r="E16" i="2"/>
  <c r="E48" i="2" l="1"/>
  <c r="E18" i="2"/>
  <c r="E15" i="2"/>
  <c r="E13" i="2" l="1"/>
  <c r="E37" i="2"/>
  <c r="E39" i="2"/>
  <c r="D12" i="2" l="1"/>
  <c r="E12" i="2" s="1"/>
  <c r="E26" i="2"/>
</calcChain>
</file>

<file path=xl/connections.xml><?xml version="1.0" encoding="utf-8"?>
<connections xmlns="http://schemas.openxmlformats.org/spreadsheetml/2006/main">
  <connection id="1" sourceFile="Y:\MIGRA\BASE DE DATOS\BASE DE DATOS 2018\TOCUMEN\TOCUMEN 2018.mdb" keepAlive="1" name="TOCUMEN 2018" type="5" refreshedVersion="5">
    <dbPr connection="Provider=Microsoft.ACE.OLEDB.12.0;User ID=Admin;Data Source=Y:\MIGRA\BASE DE DATOS\BASE DE DATOS 2018\TOCUMEN\TOCUMEN 2018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4" commandType="3"/>
  </connection>
</connections>
</file>

<file path=xl/sharedStrings.xml><?xml version="1.0" encoding="utf-8"?>
<sst xmlns="http://schemas.openxmlformats.org/spreadsheetml/2006/main" count="261" uniqueCount="254">
  <si>
    <t xml:space="preserve">País de nacionalidad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</si>
  <si>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</si>
  <si>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</si>
  <si>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</si>
  <si>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</si>
  <si>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</si>
  <si>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</si>
  <si>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</si>
  <si>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</si>
  <si>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Septiem-bre</t>
  </si>
  <si>
    <t>Octubre</t>
  </si>
  <si>
    <t>Noviem-    bre</t>
  </si>
  <si>
    <t>Diciem-    bre</t>
  </si>
  <si>
    <t xml:space="preserve"> ENTRADA DE PASAJEROS A LA REPÚBLICA POR EL AEROPUERTO INTERNACIONAL DE </t>
  </si>
  <si>
    <t>..</t>
  </si>
  <si>
    <t>Fuente: Servicio Nacional de Migración.</t>
  </si>
  <si>
    <t>CONTRALORÍA GENERAL DE LA REPÚBLICA</t>
  </si>
  <si>
    <t>Instituto Nacional de Estadística y Censo</t>
  </si>
  <si>
    <t>América del Norte</t>
  </si>
  <si>
    <t>Bermudas</t>
  </si>
  <si>
    <t>Canadá</t>
  </si>
  <si>
    <t>Estados Unidos de América</t>
  </si>
  <si>
    <t>México</t>
  </si>
  <si>
    <t>América Central</t>
  </si>
  <si>
    <t>Belice</t>
  </si>
  <si>
    <t>TOTAL</t>
  </si>
  <si>
    <t>Costa Rica</t>
  </si>
  <si>
    <t>El Salvador</t>
  </si>
  <si>
    <t>Guatemala</t>
  </si>
  <si>
    <t>Honduras</t>
  </si>
  <si>
    <t>Nicaragua</t>
  </si>
  <si>
    <t>Panamá</t>
  </si>
  <si>
    <t>Antillas</t>
  </si>
  <si>
    <t>Antigua y Barbuda</t>
  </si>
  <si>
    <t>Aruba</t>
  </si>
  <si>
    <t>Bahamas</t>
  </si>
  <si>
    <t>Barbados</t>
  </si>
  <si>
    <t>Cuba</t>
  </si>
  <si>
    <t>Granada</t>
  </si>
  <si>
    <t>Dominica</t>
  </si>
  <si>
    <t>Haití</t>
  </si>
  <si>
    <t>Islas Caimán</t>
  </si>
  <si>
    <t>Islas Vírgenes (Reino Unido)</t>
  </si>
  <si>
    <t>Puerto Rico</t>
  </si>
  <si>
    <t>Jamaica</t>
  </si>
  <si>
    <t>República Dominicana</t>
  </si>
  <si>
    <t>Saint Kitts and Nevis</t>
  </si>
  <si>
    <t>San Vicente y Las Granadinas</t>
  </si>
  <si>
    <t>Santa Lucía</t>
  </si>
  <si>
    <t>Trinidad y Tobago</t>
  </si>
  <si>
    <t>América del Sur</t>
  </si>
  <si>
    <t>Argentina</t>
  </si>
  <si>
    <t>Bolivia</t>
  </si>
  <si>
    <t>Brasil</t>
  </si>
  <si>
    <t>Colombia</t>
  </si>
  <si>
    <t>Chile</t>
  </si>
  <si>
    <t>Ecuador</t>
  </si>
  <si>
    <t>Venezuela</t>
  </si>
  <si>
    <t>Uruguay</t>
  </si>
  <si>
    <t>Guyana</t>
  </si>
  <si>
    <t>Perú</t>
  </si>
  <si>
    <t>Surinam</t>
  </si>
  <si>
    <t>Paraguay</t>
  </si>
  <si>
    <t>Nigeria</t>
  </si>
  <si>
    <t>República Árabe de Egipto</t>
  </si>
  <si>
    <t>República Árabe Saharaui Democrática</t>
  </si>
  <si>
    <t>República Centroafricana</t>
  </si>
  <si>
    <t>República de Sudáfrica</t>
  </si>
  <si>
    <t>Zimbabue</t>
  </si>
  <si>
    <t>República del Congo</t>
  </si>
  <si>
    <t>Ruanda</t>
  </si>
  <si>
    <t>Santo Tomé y Príncipe</t>
  </si>
  <si>
    <t>Senegal</t>
  </si>
  <si>
    <t>Seychelles</t>
  </si>
  <si>
    <t>Somalia</t>
  </si>
  <si>
    <t>Sierra Leona</t>
  </si>
  <si>
    <t>Sudán</t>
  </si>
  <si>
    <t>Tanzania</t>
  </si>
  <si>
    <t>Togo</t>
  </si>
  <si>
    <t>Túnez</t>
  </si>
  <si>
    <t>Uganda</t>
  </si>
  <si>
    <t>Yibuti</t>
  </si>
  <si>
    <t>Zambia</t>
  </si>
  <si>
    <t>Oceanía</t>
  </si>
  <si>
    <t>Australia</t>
  </si>
  <si>
    <t>Vanuatu</t>
  </si>
  <si>
    <t>Polinesia Francesa</t>
  </si>
  <si>
    <t>Nueva Zelanda</t>
  </si>
  <si>
    <t>Fiji</t>
  </si>
  <si>
    <t>Guam</t>
  </si>
  <si>
    <t>Kiribati</t>
  </si>
  <si>
    <t>Nueva Caledonia</t>
  </si>
  <si>
    <t>Níger</t>
  </si>
  <si>
    <t>Namibia</t>
  </si>
  <si>
    <t>Mauricio</t>
  </si>
  <si>
    <t>Mauritania</t>
  </si>
  <si>
    <t>Mozambique</t>
  </si>
  <si>
    <t>Rusia</t>
  </si>
  <si>
    <t>Reino Unido</t>
  </si>
  <si>
    <t>República Checa</t>
  </si>
  <si>
    <t>República de Belarús</t>
  </si>
  <si>
    <t>Rumania</t>
  </si>
  <si>
    <t>Portugal</t>
  </si>
  <si>
    <t>Noruega</t>
  </si>
  <si>
    <t>Polonia</t>
  </si>
  <si>
    <t>Europa</t>
  </si>
  <si>
    <t>Bosnia y Herzegovina</t>
  </si>
  <si>
    <t>Albania</t>
  </si>
  <si>
    <t>Alemania</t>
  </si>
  <si>
    <t>Andorra</t>
  </si>
  <si>
    <t>Austria</t>
  </si>
  <si>
    <t>Bélgica</t>
  </si>
  <si>
    <t>Letonia</t>
  </si>
  <si>
    <t>Bulgaria</t>
  </si>
  <si>
    <t>Croacia</t>
  </si>
  <si>
    <t>Dinamarca</t>
  </si>
  <si>
    <t>Eslovenia</t>
  </si>
  <si>
    <t>Eslovaquia</t>
  </si>
  <si>
    <t>España</t>
  </si>
  <si>
    <t>Finlandia</t>
  </si>
  <si>
    <t>Estonia</t>
  </si>
  <si>
    <t>Francia</t>
  </si>
  <si>
    <t>Islandia</t>
  </si>
  <si>
    <t>Grecia</t>
  </si>
  <si>
    <t>Holanda</t>
  </si>
  <si>
    <t>Hungría</t>
  </si>
  <si>
    <t>Irlanda</t>
  </si>
  <si>
    <t>Italia</t>
  </si>
  <si>
    <t>Liechtenstein</t>
  </si>
  <si>
    <t>Montenegro</t>
  </si>
  <si>
    <t>Lituania</t>
  </si>
  <si>
    <t>Luxemburgo</t>
  </si>
  <si>
    <t>Macedonia</t>
  </si>
  <si>
    <t>Moldavia</t>
  </si>
  <si>
    <t>Mónaco</t>
  </si>
  <si>
    <t>Malta</t>
  </si>
  <si>
    <t>Eritrea</t>
  </si>
  <si>
    <t>Etiopía</t>
  </si>
  <si>
    <t>Malí</t>
  </si>
  <si>
    <t>Marruecos</t>
  </si>
  <si>
    <t>Gabón</t>
  </si>
  <si>
    <t>Gambia</t>
  </si>
  <si>
    <t>Ghana</t>
  </si>
  <si>
    <t>Malaui</t>
  </si>
  <si>
    <t>Madagascar</t>
  </si>
  <si>
    <t>Guinea</t>
  </si>
  <si>
    <t>Guinea Bissau</t>
  </si>
  <si>
    <t>Guinea Ecuatorial</t>
  </si>
  <si>
    <t>Kenia</t>
  </si>
  <si>
    <t>Liberia</t>
  </si>
  <si>
    <t>Libia</t>
  </si>
  <si>
    <t>San Marino</t>
  </si>
  <si>
    <t>Serbia</t>
  </si>
  <si>
    <t>Suecia</t>
  </si>
  <si>
    <t>Suiza</t>
  </si>
  <si>
    <t>Ucrania</t>
  </si>
  <si>
    <t>Vaticano</t>
  </si>
  <si>
    <t>Asia</t>
  </si>
  <si>
    <t>Afganistán</t>
  </si>
  <si>
    <t>Arabia Saudita</t>
  </si>
  <si>
    <t>Armenia</t>
  </si>
  <si>
    <t>Azerbaiyán</t>
  </si>
  <si>
    <t>Bahréin</t>
  </si>
  <si>
    <t>Indonesia</t>
  </si>
  <si>
    <t>Kirguistán</t>
  </si>
  <si>
    <t>India</t>
  </si>
  <si>
    <t>Hong Kong</t>
  </si>
  <si>
    <t>Georgia</t>
  </si>
  <si>
    <t>Costa de Marfil</t>
  </si>
  <si>
    <t>Comores</t>
  </si>
  <si>
    <t>Camerún</t>
  </si>
  <si>
    <t>Chad</t>
  </si>
  <si>
    <t>Cabo Verde</t>
  </si>
  <si>
    <t>Burundi</t>
  </si>
  <si>
    <t>Burkina Faso</t>
  </si>
  <si>
    <t>África</t>
  </si>
  <si>
    <t>Angola</t>
  </si>
  <si>
    <t>Argelia</t>
  </si>
  <si>
    <t>Botsuana</t>
  </si>
  <si>
    <t>Bangladesh</t>
  </si>
  <si>
    <t>Brunéi</t>
  </si>
  <si>
    <t>Bután</t>
  </si>
  <si>
    <t>Camboya</t>
  </si>
  <si>
    <t>China</t>
  </si>
  <si>
    <t>China -Taiwán (Formosa)</t>
  </si>
  <si>
    <t>Chipre</t>
  </si>
  <si>
    <t>Corea del Sur</t>
  </si>
  <si>
    <t>Emiratos Árabes Unidos</t>
  </si>
  <si>
    <t>Filipinas</t>
  </si>
  <si>
    <t>República Democrática Popular Laos</t>
  </si>
  <si>
    <t>Singapur</t>
  </si>
  <si>
    <t>Siria</t>
  </si>
  <si>
    <t>Qatar</t>
  </si>
  <si>
    <t>Sri Lanka</t>
  </si>
  <si>
    <t>Palestina</t>
  </si>
  <si>
    <t>Pakistán</t>
  </si>
  <si>
    <t>Tailandia</t>
  </si>
  <si>
    <t>Tayikistán</t>
  </si>
  <si>
    <t>Yemen</t>
  </si>
  <si>
    <t>Omán</t>
  </si>
  <si>
    <t>Uzbekistán</t>
  </si>
  <si>
    <t>Unión de Myanmar</t>
  </si>
  <si>
    <t>Turquía</t>
  </si>
  <si>
    <t>Turkmenistán</t>
  </si>
  <si>
    <t>Irán</t>
  </si>
  <si>
    <t>Irak</t>
  </si>
  <si>
    <t>Israel</t>
  </si>
  <si>
    <t>Japón</t>
  </si>
  <si>
    <t>Jordania</t>
  </si>
  <si>
    <t>Kazajistán</t>
  </si>
  <si>
    <t>Nepal</t>
  </si>
  <si>
    <t>Kuwait</t>
  </si>
  <si>
    <t>Líbano</t>
  </si>
  <si>
    <t>Malasia</t>
  </si>
  <si>
    <t>Maldivas</t>
  </si>
  <si>
    <t>Mongolia</t>
  </si>
  <si>
    <t>Islas Salomón</t>
  </si>
  <si>
    <t>Bonaire</t>
  </si>
  <si>
    <t>Años</t>
  </si>
  <si>
    <t>Islas Cook</t>
  </si>
  <si>
    <t>Europa: (Continuación)</t>
  </si>
  <si>
    <t>Asia: (Continuación)</t>
  </si>
  <si>
    <t>África: (Continuación)</t>
  </si>
  <si>
    <t>.. Dato no aplicable al grupo o categoría.</t>
  </si>
  <si>
    <t>- Cantidad nula o cero.</t>
  </si>
  <si>
    <t>(P) Cifras preliminares.</t>
  </si>
  <si>
    <t>Vietnam</t>
  </si>
  <si>
    <t>República Democrática del Congo</t>
  </si>
  <si>
    <t>Benín</t>
  </si>
  <si>
    <t>Polinesia</t>
  </si>
  <si>
    <t>Micronesia</t>
  </si>
  <si>
    <t>Samoa Americana</t>
  </si>
  <si>
    <t>Samoa Occidental</t>
  </si>
  <si>
    <t>Islas Marshall</t>
  </si>
  <si>
    <t>Suazilandia</t>
  </si>
  <si>
    <t>Tonga</t>
  </si>
  <si>
    <t>Papúa Nueva Guinea</t>
  </si>
  <si>
    <t>Guadalupe</t>
  </si>
  <si>
    <t>Tuvalu</t>
  </si>
  <si>
    <t>Macao</t>
  </si>
  <si>
    <r>
      <t>Islas Marianas del Norte</t>
    </r>
    <r>
      <rPr>
        <sz val="10"/>
        <color rgb="FFFF0000"/>
        <rFont val="Arial"/>
        <family val="2"/>
      </rPr>
      <t xml:space="preserve"> </t>
    </r>
  </si>
  <si>
    <t>República de Panamá</t>
  </si>
  <si>
    <t xml:space="preserve">Entrada de pasajeros </t>
  </si>
  <si>
    <t xml:space="preserve">Santa Elena </t>
  </si>
  <si>
    <t>Lesoto</t>
  </si>
  <si>
    <t>Islas de Cocos o Keeling</t>
  </si>
  <si>
    <t>Guayana Francesa</t>
  </si>
  <si>
    <t>Mahoré</t>
  </si>
  <si>
    <t>TOCUMEN, POR MES, SEGÚN PAÍS DE NACIONALIDAD: AÑOS 2024-25 (P)</t>
  </si>
  <si>
    <t>Variación porcentual 2024-25</t>
  </si>
  <si>
    <t>Islas Vírgenes (E.U.A.)</t>
  </si>
  <si>
    <t>Timor Oriental</t>
  </si>
  <si>
    <t>Turcos y Caicos</t>
  </si>
  <si>
    <t>0.0 Cuando la cantidad es menor a la mitad de la unidad o fracción decimal adoptada, para la expresión del dato.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</si>
</sst>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,##0;&quot;-&quot;;&quot;-&quot;"/>
    <numFmt numFmtId="166" formatCode="#,##0;&quot;-&quot;;&quot;-&quot;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10243E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3" fillId="0" borderId="0"/>
  </cellStyleXfs>
  <cellXfs count="50">
    <xf numFmtId="0" fontId="0" fillId="0" borderId="0" xfId="0"/>
    <xf numFmtId="3" fontId="1" fillId="0" borderId="0" xfId="0" applyNumberFormat="1" applyFont="1"/>
    <xf numFmtId="3" fontId="2" fillId="0" borderId="0" xfId="0" applyNumberFormat="1" applyFont="1"/>
    <xf numFmtId="0" fontId="4" fillId="0" borderId="0" xfId="1" applyFont="1" applyFill="1"/>
    <xf numFmtId="3" fontId="1" fillId="0" borderId="2" xfId="0" applyNumberFormat="1" applyFont="1" applyBorder="1"/>
    <xf numFmtId="3" fontId="1" fillId="0" borderId="3" xfId="0" applyNumberFormat="1" applyFont="1" applyBorder="1"/>
    <xf numFmtId="0" fontId="1" fillId="0" borderId="0" xfId="0" applyFont="1"/>
    <xf numFmtId="3" fontId="2" fillId="0" borderId="0" xfId="0" applyNumberFormat="1" applyFont="1" applyAlignment="1">
      <alignment horizontal="right"/>
    </xf>
    <xf numFmtId="3" fontId="2" fillId="0" borderId="1" xfId="0" applyNumberFormat="1" applyFont="1" applyBorder="1" applyAlignment="1">
      <alignment horizontal="right"/>
    </xf>
    <xf numFmtId="0" fontId="1" fillId="0" borderId="0" xfId="0" applyFont="1" applyFill="1"/>
    <xf numFmtId="0" fontId="3" fillId="0" borderId="0" xfId="0" applyFont="1"/>
    <xf numFmtId="0" fontId="2" fillId="0" borderId="0" xfId="0" applyFont="1"/>
    <xf numFmtId="3" fontId="3" fillId="0" borderId="0" xfId="0" applyNumberFormat="1" applyFont="1" applyFill="1" applyProtection="1"/>
    <xf numFmtId="3" fontId="3" fillId="0" borderId="0" xfId="0" applyNumberFormat="1" applyFont="1" applyFill="1" applyAlignment="1" applyProtection="1">
      <alignment horizontal="left"/>
    </xf>
    <xf numFmtId="3" fontId="2" fillId="0" borderId="0" xfId="0" applyNumberFormat="1" applyFont="1" applyBorder="1" applyAlignment="1">
      <alignment horizontal="right"/>
    </xf>
    <xf numFmtId="164" fontId="1" fillId="0" borderId="1" xfId="0" applyNumberFormat="1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165" fontId="2" fillId="0" borderId="1" xfId="0" applyNumberFormat="1" applyFont="1" applyBorder="1" applyAlignment="1">
      <alignment horizontal="right"/>
    </xf>
    <xf numFmtId="3" fontId="1" fillId="0" borderId="0" xfId="0" applyNumberFormat="1" applyFont="1" applyFill="1"/>
    <xf numFmtId="165" fontId="2" fillId="0" borderId="4" xfId="0" applyNumberFormat="1" applyFont="1" applyBorder="1" applyAlignment="1">
      <alignment horizontal="right"/>
    </xf>
    <xf numFmtId="0" fontId="1" fillId="0" borderId="0" xfId="0" applyFont="1" applyFill="1" applyAlignment="1">
      <alignment horizontal="center"/>
    </xf>
    <xf numFmtId="4" fontId="1" fillId="0" borderId="2" xfId="0" applyNumberFormat="1" applyFont="1" applyFill="1" applyBorder="1"/>
    <xf numFmtId="0" fontId="1" fillId="0" borderId="2" xfId="0" applyFont="1" applyFill="1" applyBorder="1"/>
    <xf numFmtId="49" fontId="3" fillId="0" borderId="0" xfId="0" applyNumberFormat="1" applyFont="1" applyFill="1" applyAlignment="1" applyProtection="1">
      <alignment horizontal="left"/>
    </xf>
    <xf numFmtId="0" fontId="3" fillId="0" borderId="0" xfId="1" applyFont="1" applyFill="1"/>
    <xf numFmtId="164" fontId="3" fillId="0" borderId="0" xfId="0" applyNumberFormat="1" applyFont="1" applyFill="1" applyProtection="1"/>
    <xf numFmtId="3" fontId="1" fillId="0" borderId="1" xfId="0" applyNumberFormat="1" applyFont="1" applyBorder="1"/>
    <xf numFmtId="3" fontId="1" fillId="0" borderId="1" xfId="0" applyNumberFormat="1" applyFont="1" applyFill="1" applyBorder="1"/>
    <xf numFmtId="3" fontId="1" fillId="0" borderId="0" xfId="0" applyNumberFormat="1" applyFont="1" applyBorder="1"/>
    <xf numFmtId="1" fontId="6" fillId="2" borderId="6" xfId="0" applyNumberFormat="1" applyFont="1" applyFill="1" applyBorder="1" applyAlignment="1" applyProtection="1">
      <alignment horizontal="center" vertical="center"/>
    </xf>
    <xf numFmtId="166" fontId="1" fillId="0" borderId="4" xfId="0" applyNumberFormat="1" applyFont="1" applyBorder="1"/>
    <xf numFmtId="166" fontId="1" fillId="0" borderId="4" xfId="0" applyNumberFormat="1" applyFont="1" applyBorder="1" applyAlignment="1">
      <alignment horizontal="right"/>
    </xf>
    <xf numFmtId="166" fontId="1" fillId="0" borderId="0" xfId="0" applyNumberFormat="1" applyFont="1" applyAlignment="1">
      <alignment horizontal="right"/>
    </xf>
    <xf numFmtId="166" fontId="1" fillId="0" borderId="1" xfId="0" applyNumberFormat="1" applyFont="1" applyBorder="1" applyAlignment="1">
      <alignment horizontal="right"/>
    </xf>
    <xf numFmtId="166" fontId="1" fillId="0" borderId="0" xfId="0" applyNumberFormat="1" applyFont="1" applyBorder="1" applyAlignment="1">
      <alignment horizontal="right"/>
    </xf>
    <xf numFmtId="166" fontId="2" fillId="0" borderId="1" xfId="0" applyNumberFormat="1" applyFont="1" applyBorder="1" applyAlignment="1">
      <alignment horizontal="right"/>
    </xf>
    <xf numFmtId="166" fontId="2" fillId="0" borderId="4" xfId="0" applyNumberFormat="1" applyFont="1" applyBorder="1" applyAlignment="1">
      <alignment horizontal="right"/>
    </xf>
    <xf numFmtId="166" fontId="1" fillId="0" borderId="0" xfId="0" applyNumberFormat="1" applyFont="1"/>
    <xf numFmtId="166" fontId="1" fillId="0" borderId="5" xfId="0" applyNumberFormat="1" applyFont="1" applyBorder="1" applyAlignment="1">
      <alignment horizontal="right"/>
    </xf>
    <xf numFmtId="166" fontId="1" fillId="0" borderId="1" xfId="0" applyNumberFormat="1" applyFont="1" applyBorder="1"/>
    <xf numFmtId="166" fontId="1" fillId="0" borderId="1" xfId="0" applyNumberFormat="1" applyFont="1" applyFill="1" applyBorder="1" applyAlignment="1">
      <alignment horizontal="right"/>
    </xf>
    <xf numFmtId="166" fontId="1" fillId="0" borderId="0" xfId="0" applyNumberFormat="1" applyFont="1" applyFill="1" applyBorder="1" applyAlignment="1">
      <alignment horizontal="right"/>
    </xf>
    <xf numFmtId="166" fontId="1" fillId="0" borderId="0" xfId="0" applyNumberFormat="1" applyFont="1" applyFill="1" applyAlignment="1">
      <alignment horizontal="right"/>
    </xf>
    <xf numFmtId="0" fontId="3" fillId="0" borderId="0" xfId="1" applyFont="1"/>
    <xf numFmtId="3" fontId="6" fillId="2" borderId="6" xfId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3" fontId="4" fillId="0" borderId="0" xfId="1" applyNumberFormat="1" applyFont="1" applyFill="1" applyBorder="1" applyAlignment="1">
      <alignment horizontal="center" wrapText="1"/>
    </xf>
    <xf numFmtId="3" fontId="2" fillId="0" borderId="0" xfId="0" applyNumberFormat="1" applyFont="1" applyAlignment="1">
      <alignment horizontal="center"/>
    </xf>
    <xf numFmtId="3" fontId="2" fillId="0" borderId="5" xfId="0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10243E"/>
      <color rgb="FF8CA6CE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9"/>
  <sheetViews>
    <sheetView tabSelected="1" zoomScaleNormal="100" workbookViewId="0">
      <selection sqref="A1:Q1"/>
    </sheetView>
  </sheetViews>
  <sheetFormatPr baseColWidth="10" defaultColWidth="11.42578125" defaultRowHeight="12.75" x14ac:dyDescent="0.2"/>
  <cols>
    <col min="1" max="1" width="4.140625" style="9" customWidth="1"/>
    <col min="2" max="2" width="35.28515625" style="1" customWidth="1"/>
    <col min="3" max="3" width="9.85546875" style="1" customWidth="1"/>
    <col min="4" max="4" width="9.140625" style="1" customWidth="1"/>
    <col min="5" max="5" width="10.5703125" style="18" customWidth="1"/>
    <col min="6" max="13" width="8" style="1" customWidth="1"/>
    <col min="14" max="14" width="8.28515625" style="1" customWidth="1"/>
    <col min="15" max="17" width="8" style="1" customWidth="1"/>
    <col min="18" max="16384" width="11.42578125" style="6"/>
  </cols>
  <sheetData>
    <row r="1" spans="1:18" ht="15.75" customHeight="1" x14ac:dyDescent="0.2">
      <c r="A1" s="45" t="s">
        <v>241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</row>
    <row r="2" spans="1:18" ht="15.75" customHeight="1" x14ac:dyDescent="0.2">
      <c r="A2" s="46" t="s">
        <v>16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spans="1:18" ht="15.75" customHeight="1" x14ac:dyDescent="0.2">
      <c r="A3" s="45" t="s">
        <v>17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</row>
    <row r="4" spans="1:18" ht="15.75" customHeight="1" x14ac:dyDescent="0.2">
      <c r="A4" s="20"/>
      <c r="B4" s="16"/>
      <c r="C4" s="16"/>
      <c r="D4" s="16"/>
      <c r="E4" s="20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5" spans="1:18" ht="15.75" customHeight="1" x14ac:dyDescent="0.2">
      <c r="A5" s="47" t="s">
        <v>13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</row>
    <row r="6" spans="1:18" ht="15.75" customHeight="1" x14ac:dyDescent="0.2">
      <c r="A6" s="47" t="s">
        <v>248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</row>
    <row r="7" spans="1:18" ht="12.95" customHeight="1" x14ac:dyDescent="0.2">
      <c r="A7" s="3"/>
      <c r="B7" s="3"/>
      <c r="C7" s="3"/>
      <c r="D7" s="3"/>
      <c r="E7" s="24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8" ht="22.5" customHeight="1" x14ac:dyDescent="0.2">
      <c r="A8" s="44" t="s">
        <v>0</v>
      </c>
      <c r="B8" s="44"/>
      <c r="C8" s="44" t="s">
        <v>242</v>
      </c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</row>
    <row r="9" spans="1:18" ht="22.5" customHeight="1" x14ac:dyDescent="0.2">
      <c r="A9" s="44"/>
      <c r="B9" s="44"/>
      <c r="C9" s="44" t="s">
        <v>218</v>
      </c>
      <c r="D9" s="44"/>
      <c r="E9" s="44" t="s">
        <v>249</v>
      </c>
      <c r="F9" s="44" t="s">
        <v>1</v>
      </c>
      <c r="G9" s="44" t="s">
        <v>2</v>
      </c>
      <c r="H9" s="44" t="s">
        <v>3</v>
      </c>
      <c r="I9" s="44" t="s">
        <v>4</v>
      </c>
      <c r="J9" s="44" t="s">
        <v>5</v>
      </c>
      <c r="K9" s="44" t="s">
        <v>6</v>
      </c>
      <c r="L9" s="44" t="s">
        <v>7</v>
      </c>
      <c r="M9" s="44" t="s">
        <v>8</v>
      </c>
      <c r="N9" s="44" t="s">
        <v>9</v>
      </c>
      <c r="O9" s="44" t="s">
        <v>10</v>
      </c>
      <c r="P9" s="44" t="s">
        <v>11</v>
      </c>
      <c r="Q9" s="44" t="s">
        <v>12</v>
      </c>
    </row>
    <row r="10" spans="1:18" ht="22.5" customHeight="1" x14ac:dyDescent="0.2">
      <c r="A10" s="44"/>
      <c r="B10" s="44"/>
      <c r="C10" s="29">
        <v>2024</v>
      </c>
      <c r="D10" s="29">
        <v>2025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</row>
    <row r="11" spans="1:18" ht="12.95" customHeight="1" x14ac:dyDescent="0.2">
      <c r="C11" s="26"/>
      <c r="D11" s="26"/>
      <c r="E11" s="27"/>
      <c r="F11" s="26"/>
      <c r="G11" s="26"/>
      <c r="H11" s="26"/>
      <c r="I11" s="28"/>
      <c r="J11" s="26"/>
      <c r="K11" s="26"/>
      <c r="M11" s="26"/>
      <c r="O11" s="26"/>
      <c r="P11" s="26"/>
      <c r="Q11" s="18"/>
    </row>
    <row r="12" spans="1:18" ht="24" customHeight="1" x14ac:dyDescent="0.2">
      <c r="A12" s="48" t="s">
        <v>25</v>
      </c>
      <c r="B12" s="49"/>
      <c r="C12" s="17">
        <f>SUM(C13+C18+C26+C48+C62+C108+C161+C219)</f>
        <v>3032621</v>
      </c>
      <c r="D12" s="8">
        <f>SUM(D13+D18+D26+D48+D62+D108+D161+D219)</f>
        <v>3220900</v>
      </c>
      <c r="E12" s="15">
        <f>(((D12/C12-1)*100))</f>
        <v>6.2084579642494031</v>
      </c>
      <c r="F12" s="8">
        <f t="shared" ref="F12:Q12" si="0">SUM(F13+F18+F26+F48+F62+F108+F161+F219)</f>
        <v>304299</v>
      </c>
      <c r="G12" s="8">
        <f t="shared" si="0"/>
        <v>265786</v>
      </c>
      <c r="H12" s="8">
        <f t="shared" si="0"/>
        <v>293165</v>
      </c>
      <c r="I12" s="14">
        <f t="shared" si="0"/>
        <v>235053</v>
      </c>
      <c r="J12" s="8">
        <f t="shared" si="0"/>
        <v>232084</v>
      </c>
      <c r="K12" s="8">
        <f t="shared" si="0"/>
        <v>248197</v>
      </c>
      <c r="L12" s="7">
        <f t="shared" si="0"/>
        <v>269386</v>
      </c>
      <c r="M12" s="8">
        <f t="shared" si="0"/>
        <v>271188</v>
      </c>
      <c r="N12" s="7">
        <f t="shared" si="0"/>
        <v>244094</v>
      </c>
      <c r="O12" s="8">
        <f t="shared" si="0"/>
        <v>262041</v>
      </c>
      <c r="P12" s="8">
        <f t="shared" si="0"/>
        <v>292505</v>
      </c>
      <c r="Q12" s="7">
        <f t="shared" si="0"/>
        <v>303102</v>
      </c>
      <c r="R12" s="1"/>
    </row>
    <row r="13" spans="1:18" ht="21.95" customHeight="1" x14ac:dyDescent="0.2">
      <c r="A13" s="9" t="s">
        <v>18</v>
      </c>
      <c r="B13" s="2"/>
      <c r="C13" s="17">
        <f>SUM(C14:C17)</f>
        <v>602259</v>
      </c>
      <c r="D13" s="8">
        <f>SUM(D14:D17)</f>
        <v>659256</v>
      </c>
      <c r="E13" s="15">
        <f>(((D13/C13-1)*100))</f>
        <v>9.463868534965858</v>
      </c>
      <c r="F13" s="17">
        <f>SUM(F14:F17)</f>
        <v>61253</v>
      </c>
      <c r="G13" s="17">
        <f t="shared" ref="G13:Q13" si="1">SUM(G14:G17)</f>
        <v>60604</v>
      </c>
      <c r="H13" s="17">
        <f t="shared" si="1"/>
        <v>62548</v>
      </c>
      <c r="I13" s="17">
        <f t="shared" si="1"/>
        <v>50894</v>
      </c>
      <c r="J13" s="17">
        <f t="shared" si="1"/>
        <v>45318</v>
      </c>
      <c r="K13" s="17">
        <f t="shared" si="1"/>
        <v>54265</v>
      </c>
      <c r="L13" s="17">
        <f t="shared" si="1"/>
        <v>58122</v>
      </c>
      <c r="M13" s="17">
        <f t="shared" si="1"/>
        <v>51174</v>
      </c>
      <c r="N13" s="17">
        <f t="shared" si="1"/>
        <v>41356</v>
      </c>
      <c r="O13" s="17">
        <f t="shared" si="1"/>
        <v>46665</v>
      </c>
      <c r="P13" s="17">
        <f>SUM(P14:P17)</f>
        <v>51561</v>
      </c>
      <c r="Q13" s="19">
        <f t="shared" si="1"/>
        <v>75496</v>
      </c>
      <c r="R13" s="1"/>
    </row>
    <row r="14" spans="1:18" ht="15.95" customHeight="1" x14ac:dyDescent="0.2">
      <c r="B14" s="6" t="s">
        <v>19</v>
      </c>
      <c r="C14" s="33">
        <v>4</v>
      </c>
      <c r="D14" s="17">
        <f>SUM(F14:Q14)</f>
        <v>5</v>
      </c>
      <c r="E14" s="15">
        <f>(((D14/C14-1)*100))</f>
        <v>25</v>
      </c>
      <c r="F14" s="33">
        <v>2</v>
      </c>
      <c r="G14" s="33">
        <v>1</v>
      </c>
      <c r="H14" s="33">
        <v>0</v>
      </c>
      <c r="I14" s="34">
        <v>0</v>
      </c>
      <c r="J14" s="33">
        <v>0</v>
      </c>
      <c r="K14" s="33">
        <v>0</v>
      </c>
      <c r="L14" s="32">
        <v>0</v>
      </c>
      <c r="M14" s="33">
        <v>1</v>
      </c>
      <c r="N14" s="32">
        <v>0</v>
      </c>
      <c r="O14" s="33">
        <v>0</v>
      </c>
      <c r="P14" s="33">
        <v>1</v>
      </c>
      <c r="Q14" s="32">
        <v>0</v>
      </c>
    </row>
    <row r="15" spans="1:18" ht="15.95" customHeight="1" x14ac:dyDescent="0.2">
      <c r="B15" s="6" t="s">
        <v>20</v>
      </c>
      <c r="C15" s="33">
        <v>49711</v>
      </c>
      <c r="D15" s="8">
        <f>SUM(F15:Q15)</f>
        <v>56012</v>
      </c>
      <c r="E15" s="15">
        <f t="shared" ref="E15:E78" si="2">(((D15/C15-1)*100))</f>
        <v>12.675263020257077</v>
      </c>
      <c r="F15" s="33">
        <v>6521</v>
      </c>
      <c r="G15" s="33">
        <v>7471</v>
      </c>
      <c r="H15" s="33">
        <v>5615</v>
      </c>
      <c r="I15" s="34">
        <v>4262</v>
      </c>
      <c r="J15" s="33">
        <v>3434</v>
      </c>
      <c r="K15" s="33">
        <v>3173</v>
      </c>
      <c r="L15" s="32">
        <v>3499</v>
      </c>
      <c r="M15" s="33">
        <v>3743</v>
      </c>
      <c r="N15" s="32">
        <v>2890</v>
      </c>
      <c r="O15" s="33">
        <v>3704</v>
      </c>
      <c r="P15" s="33">
        <v>4523</v>
      </c>
      <c r="Q15" s="32">
        <v>7177</v>
      </c>
    </row>
    <row r="16" spans="1:18" ht="15.95" customHeight="1" x14ac:dyDescent="0.2">
      <c r="B16" s="6" t="s">
        <v>21</v>
      </c>
      <c r="C16" s="33">
        <v>471598</v>
      </c>
      <c r="D16" s="8">
        <f>SUM(F16:Q16)</f>
        <v>510838</v>
      </c>
      <c r="E16" s="15">
        <f t="shared" si="2"/>
        <v>8.3206459739014971</v>
      </c>
      <c r="F16" s="33">
        <v>48485</v>
      </c>
      <c r="G16" s="33">
        <v>47868</v>
      </c>
      <c r="H16" s="33">
        <v>50479</v>
      </c>
      <c r="I16" s="34">
        <v>40050</v>
      </c>
      <c r="J16" s="33">
        <v>35740</v>
      </c>
      <c r="K16" s="33">
        <v>44127</v>
      </c>
      <c r="L16" s="32">
        <v>45728</v>
      </c>
      <c r="M16" s="33">
        <v>38464</v>
      </c>
      <c r="N16" s="32">
        <v>29745</v>
      </c>
      <c r="O16" s="33">
        <v>33479</v>
      </c>
      <c r="P16" s="33">
        <v>38247</v>
      </c>
      <c r="Q16" s="32">
        <v>58426</v>
      </c>
    </row>
    <row r="17" spans="1:17" ht="15.95" customHeight="1" x14ac:dyDescent="0.2">
      <c r="B17" s="6" t="s">
        <v>22</v>
      </c>
      <c r="C17" s="33">
        <v>80946</v>
      </c>
      <c r="D17" s="8">
        <f>SUM(F17:Q17)</f>
        <v>92401</v>
      </c>
      <c r="E17" s="15">
        <f t="shared" si="2"/>
        <v>14.15140958169645</v>
      </c>
      <c r="F17" s="33">
        <v>6245</v>
      </c>
      <c r="G17" s="33">
        <v>5264</v>
      </c>
      <c r="H17" s="33">
        <v>6454</v>
      </c>
      <c r="I17" s="34">
        <v>6582</v>
      </c>
      <c r="J17" s="33">
        <v>6144</v>
      </c>
      <c r="K17" s="33">
        <v>6965</v>
      </c>
      <c r="L17" s="32">
        <v>8895</v>
      </c>
      <c r="M17" s="33">
        <v>8966</v>
      </c>
      <c r="N17" s="32">
        <v>8721</v>
      </c>
      <c r="O17" s="33">
        <v>9482</v>
      </c>
      <c r="P17" s="33">
        <v>8790</v>
      </c>
      <c r="Q17" s="32">
        <v>9893</v>
      </c>
    </row>
    <row r="18" spans="1:17" s="11" customFormat="1" ht="21.95" customHeight="1" x14ac:dyDescent="0.2">
      <c r="A18" s="9" t="s">
        <v>23</v>
      </c>
      <c r="B18" s="2"/>
      <c r="C18" s="35">
        <f>SUM(C19:C25)</f>
        <v>997398</v>
      </c>
      <c r="D18" s="8">
        <f>SUM(D19:D25)</f>
        <v>1078532</v>
      </c>
      <c r="E18" s="15">
        <f t="shared" si="2"/>
        <v>8.1345661410991319</v>
      </c>
      <c r="F18" s="35">
        <f>SUM(F19:F25)</f>
        <v>99276</v>
      </c>
      <c r="G18" s="35">
        <f t="shared" ref="G18:Q18" si="3">SUM(G19:G25)</f>
        <v>81383</v>
      </c>
      <c r="H18" s="35">
        <f t="shared" si="3"/>
        <v>92042</v>
      </c>
      <c r="I18" s="35">
        <f t="shared" si="3"/>
        <v>67803</v>
      </c>
      <c r="J18" s="35">
        <f t="shared" si="3"/>
        <v>80981</v>
      </c>
      <c r="K18" s="35">
        <f t="shared" si="3"/>
        <v>84989</v>
      </c>
      <c r="L18" s="35">
        <f t="shared" si="3"/>
        <v>86673</v>
      </c>
      <c r="M18" s="35">
        <f t="shared" si="3"/>
        <v>89706</v>
      </c>
      <c r="N18" s="35">
        <f t="shared" si="3"/>
        <v>92475</v>
      </c>
      <c r="O18" s="35">
        <f t="shared" si="3"/>
        <v>88755</v>
      </c>
      <c r="P18" s="35">
        <f>SUM(P19:P25)</f>
        <v>114949</v>
      </c>
      <c r="Q18" s="36">
        <f t="shared" si="3"/>
        <v>99500</v>
      </c>
    </row>
    <row r="19" spans="1:17" ht="15.95" customHeight="1" x14ac:dyDescent="0.2">
      <c r="B19" s="6" t="s">
        <v>24</v>
      </c>
      <c r="C19" s="33">
        <v>2257</v>
      </c>
      <c r="D19" s="8">
        <f>SUM(F19:Q19)</f>
        <v>3199</v>
      </c>
      <c r="E19" s="15">
        <f t="shared" si="2"/>
        <v>41.736818785999105</v>
      </c>
      <c r="F19" s="33">
        <v>152</v>
      </c>
      <c r="G19" s="33">
        <v>143</v>
      </c>
      <c r="H19" s="33">
        <v>175</v>
      </c>
      <c r="I19" s="34">
        <v>255</v>
      </c>
      <c r="J19" s="33">
        <v>240</v>
      </c>
      <c r="K19" s="33">
        <v>236</v>
      </c>
      <c r="L19" s="32">
        <v>429</v>
      </c>
      <c r="M19" s="33">
        <v>452</v>
      </c>
      <c r="N19" s="33">
        <v>278</v>
      </c>
      <c r="O19" s="33">
        <v>305</v>
      </c>
      <c r="P19" s="33">
        <v>226</v>
      </c>
      <c r="Q19" s="31">
        <v>308</v>
      </c>
    </row>
    <row r="20" spans="1:17" ht="15.95" customHeight="1" x14ac:dyDescent="0.2">
      <c r="B20" s="6" t="s">
        <v>26</v>
      </c>
      <c r="C20" s="33">
        <v>71181</v>
      </c>
      <c r="D20" s="8">
        <f t="shared" ref="D20:D25" si="4">SUM(F20:Q20)</f>
        <v>88154</v>
      </c>
      <c r="E20" s="15">
        <f t="shared" si="2"/>
        <v>23.844846237057649</v>
      </c>
      <c r="F20" s="33">
        <v>9232</v>
      </c>
      <c r="G20" s="33">
        <v>5503</v>
      </c>
      <c r="H20" s="33">
        <v>5820</v>
      </c>
      <c r="I20" s="34">
        <v>6355</v>
      </c>
      <c r="J20" s="33">
        <v>6085</v>
      </c>
      <c r="K20" s="33">
        <v>5970</v>
      </c>
      <c r="L20" s="32">
        <v>8509</v>
      </c>
      <c r="M20" s="33">
        <v>7050</v>
      </c>
      <c r="N20" s="33">
        <v>7119</v>
      </c>
      <c r="O20" s="33">
        <v>7237</v>
      </c>
      <c r="P20" s="33">
        <v>7717</v>
      </c>
      <c r="Q20" s="31">
        <v>11557</v>
      </c>
    </row>
    <row r="21" spans="1:17" ht="15.95" customHeight="1" x14ac:dyDescent="0.2">
      <c r="B21" s="6" t="s">
        <v>27</v>
      </c>
      <c r="C21" s="33">
        <v>38147</v>
      </c>
      <c r="D21" s="8">
        <f t="shared" si="4"/>
        <v>43081</v>
      </c>
      <c r="E21" s="15">
        <f t="shared" si="2"/>
        <v>12.934175688782856</v>
      </c>
      <c r="F21" s="33">
        <v>3874</v>
      </c>
      <c r="G21" s="33">
        <v>2671</v>
      </c>
      <c r="H21" s="33">
        <v>3243</v>
      </c>
      <c r="I21" s="34">
        <v>3847</v>
      </c>
      <c r="J21" s="33">
        <v>3014</v>
      </c>
      <c r="K21" s="33">
        <v>3185</v>
      </c>
      <c r="L21" s="32">
        <v>3081</v>
      </c>
      <c r="M21" s="33">
        <v>4401</v>
      </c>
      <c r="N21" s="33">
        <v>3496</v>
      </c>
      <c r="O21" s="33">
        <v>3746</v>
      </c>
      <c r="P21" s="33">
        <v>3939</v>
      </c>
      <c r="Q21" s="31">
        <v>4584</v>
      </c>
    </row>
    <row r="22" spans="1:17" ht="15.95" customHeight="1" x14ac:dyDescent="0.2">
      <c r="B22" s="9" t="s">
        <v>28</v>
      </c>
      <c r="C22" s="40">
        <v>53728</v>
      </c>
      <c r="D22" s="8">
        <f t="shared" si="4"/>
        <v>64745</v>
      </c>
      <c r="E22" s="15">
        <f t="shared" si="2"/>
        <v>20.505136986301366</v>
      </c>
      <c r="F22" s="33">
        <v>4819</v>
      </c>
      <c r="G22" s="33">
        <v>3491</v>
      </c>
      <c r="H22" s="33">
        <v>4174</v>
      </c>
      <c r="I22" s="34">
        <v>4743</v>
      </c>
      <c r="J22" s="33">
        <v>4642</v>
      </c>
      <c r="K22" s="33">
        <v>5490</v>
      </c>
      <c r="L22" s="32">
        <v>4169</v>
      </c>
      <c r="M22" s="33">
        <v>4913</v>
      </c>
      <c r="N22" s="33">
        <v>7644</v>
      </c>
      <c r="O22" s="33">
        <v>6648</v>
      </c>
      <c r="P22" s="33">
        <v>6667</v>
      </c>
      <c r="Q22" s="31">
        <v>7345</v>
      </c>
    </row>
    <row r="23" spans="1:17" ht="15.95" customHeight="1" x14ac:dyDescent="0.2">
      <c r="B23" s="6" t="s">
        <v>29</v>
      </c>
      <c r="C23" s="33">
        <v>39304</v>
      </c>
      <c r="D23" s="8">
        <f t="shared" si="4"/>
        <v>40922</v>
      </c>
      <c r="E23" s="15">
        <f t="shared" si="2"/>
        <v>4.1166293507022278</v>
      </c>
      <c r="F23" s="33">
        <v>3588</v>
      </c>
      <c r="G23" s="33">
        <v>2454</v>
      </c>
      <c r="H23" s="33">
        <v>3166</v>
      </c>
      <c r="I23" s="34">
        <v>3417</v>
      </c>
      <c r="J23" s="33">
        <v>3050</v>
      </c>
      <c r="K23" s="33">
        <v>3089</v>
      </c>
      <c r="L23" s="32">
        <v>4157</v>
      </c>
      <c r="M23" s="33">
        <v>3544</v>
      </c>
      <c r="N23" s="33">
        <v>4375</v>
      </c>
      <c r="O23" s="33">
        <v>3782</v>
      </c>
      <c r="P23" s="33">
        <v>3205</v>
      </c>
      <c r="Q23" s="31">
        <v>3095</v>
      </c>
    </row>
    <row r="24" spans="1:17" ht="15.95" customHeight="1" x14ac:dyDescent="0.2">
      <c r="B24" s="6" t="s">
        <v>30</v>
      </c>
      <c r="C24" s="33">
        <v>26121</v>
      </c>
      <c r="D24" s="8">
        <f t="shared" si="4"/>
        <v>29498</v>
      </c>
      <c r="E24" s="15">
        <f t="shared" si="2"/>
        <v>12.928295241376663</v>
      </c>
      <c r="F24" s="33">
        <v>3744</v>
      </c>
      <c r="G24" s="33">
        <v>2098</v>
      </c>
      <c r="H24" s="33">
        <v>2068</v>
      </c>
      <c r="I24" s="34">
        <v>2254</v>
      </c>
      <c r="J24" s="33">
        <v>2145</v>
      </c>
      <c r="K24" s="33">
        <v>2352</v>
      </c>
      <c r="L24" s="32">
        <v>2395</v>
      </c>
      <c r="M24" s="33">
        <v>2681</v>
      </c>
      <c r="N24" s="33">
        <v>2548</v>
      </c>
      <c r="O24" s="33">
        <v>2298</v>
      </c>
      <c r="P24" s="33">
        <v>2347</v>
      </c>
      <c r="Q24" s="31">
        <v>2568</v>
      </c>
    </row>
    <row r="25" spans="1:17" ht="15.95" customHeight="1" x14ac:dyDescent="0.2">
      <c r="B25" s="6" t="s">
        <v>31</v>
      </c>
      <c r="C25" s="33">
        <v>766660</v>
      </c>
      <c r="D25" s="8">
        <f t="shared" si="4"/>
        <v>808933</v>
      </c>
      <c r="E25" s="15">
        <f t="shared" si="2"/>
        <v>5.5139175123261941</v>
      </c>
      <c r="F25" s="33">
        <v>73867</v>
      </c>
      <c r="G25" s="33">
        <v>65023</v>
      </c>
      <c r="H25" s="33">
        <v>73396</v>
      </c>
      <c r="I25" s="34">
        <v>46932</v>
      </c>
      <c r="J25" s="33">
        <v>61805</v>
      </c>
      <c r="K25" s="33">
        <v>64667</v>
      </c>
      <c r="L25" s="32">
        <v>63933</v>
      </c>
      <c r="M25" s="33">
        <v>66665</v>
      </c>
      <c r="N25" s="33">
        <v>67015</v>
      </c>
      <c r="O25" s="33">
        <v>64739</v>
      </c>
      <c r="P25" s="33">
        <v>90848</v>
      </c>
      <c r="Q25" s="31">
        <v>70043</v>
      </c>
    </row>
    <row r="26" spans="1:17" s="11" customFormat="1" ht="21.95" customHeight="1" x14ac:dyDescent="0.2">
      <c r="A26" s="9" t="s">
        <v>32</v>
      </c>
      <c r="B26" s="2"/>
      <c r="C26" s="35">
        <f>SUM(C27:C46)</f>
        <v>106038</v>
      </c>
      <c r="D26" s="8">
        <f>SUM(D27:D47)</f>
        <v>121733</v>
      </c>
      <c r="E26" s="15">
        <f t="shared" si="2"/>
        <v>14.801297648012968</v>
      </c>
      <c r="F26" s="36">
        <f>SUM(F27:F47)</f>
        <v>7330</v>
      </c>
      <c r="G26" s="36">
        <f t="shared" ref="G26:O26" si="5">SUM(G27:G47)</f>
        <v>7196</v>
      </c>
      <c r="H26" s="36">
        <f t="shared" si="5"/>
        <v>8702</v>
      </c>
      <c r="I26" s="36">
        <f t="shared" si="5"/>
        <v>9472</v>
      </c>
      <c r="J26" s="36">
        <f t="shared" si="5"/>
        <v>9517</v>
      </c>
      <c r="K26" s="36">
        <f t="shared" si="5"/>
        <v>9504</v>
      </c>
      <c r="L26" s="36">
        <f t="shared" si="5"/>
        <v>12501</v>
      </c>
      <c r="M26" s="36">
        <f t="shared" si="5"/>
        <v>14644</v>
      </c>
      <c r="N26" s="36">
        <f t="shared" si="5"/>
        <v>10471</v>
      </c>
      <c r="O26" s="36">
        <f t="shared" si="5"/>
        <v>11798</v>
      </c>
      <c r="P26" s="36">
        <f>SUM(P27:P47)</f>
        <v>10839</v>
      </c>
      <c r="Q26" s="36">
        <f>SUM(Q27:Q47)</f>
        <v>9759</v>
      </c>
    </row>
    <row r="27" spans="1:17" ht="15.95" customHeight="1" x14ac:dyDescent="0.2">
      <c r="B27" s="6" t="s">
        <v>33</v>
      </c>
      <c r="C27" s="33">
        <v>367</v>
      </c>
      <c r="D27" s="8">
        <f>SUM(F27:Q27)</f>
        <v>459</v>
      </c>
      <c r="E27" s="15">
        <f t="shared" si="2"/>
        <v>25.068119891008166</v>
      </c>
      <c r="F27" s="33">
        <v>14</v>
      </c>
      <c r="G27" s="33">
        <v>29</v>
      </c>
      <c r="H27" s="33">
        <v>29</v>
      </c>
      <c r="I27" s="34">
        <v>74</v>
      </c>
      <c r="J27" s="33">
        <v>31</v>
      </c>
      <c r="K27" s="33">
        <v>21</v>
      </c>
      <c r="L27" s="32">
        <v>37</v>
      </c>
      <c r="M27" s="33">
        <v>51</v>
      </c>
      <c r="N27" s="33">
        <v>31</v>
      </c>
      <c r="O27" s="33">
        <v>58</v>
      </c>
      <c r="P27" s="33">
        <v>42</v>
      </c>
      <c r="Q27" s="31">
        <v>42</v>
      </c>
    </row>
    <row r="28" spans="1:17" ht="15.95" customHeight="1" x14ac:dyDescent="0.2">
      <c r="B28" s="6" t="s">
        <v>34</v>
      </c>
      <c r="C28" s="33">
        <v>22</v>
      </c>
      <c r="D28" s="8">
        <f t="shared" ref="D28:D47" si="6">SUM(F28:Q28)</f>
        <v>22</v>
      </c>
      <c r="E28" s="40">
        <f t="shared" si="2"/>
        <v>0</v>
      </c>
      <c r="F28" s="33">
        <v>2</v>
      </c>
      <c r="G28" s="33">
        <v>1</v>
      </c>
      <c r="H28" s="33">
        <v>3</v>
      </c>
      <c r="I28" s="34">
        <v>2</v>
      </c>
      <c r="J28" s="33">
        <v>2</v>
      </c>
      <c r="K28" s="33">
        <v>3</v>
      </c>
      <c r="L28" s="32">
        <v>2</v>
      </c>
      <c r="M28" s="33">
        <v>2</v>
      </c>
      <c r="N28" s="33">
        <v>0</v>
      </c>
      <c r="O28" s="33">
        <v>2</v>
      </c>
      <c r="P28" s="33">
        <v>1</v>
      </c>
      <c r="Q28" s="31">
        <v>2</v>
      </c>
    </row>
    <row r="29" spans="1:17" ht="15.95" customHeight="1" x14ac:dyDescent="0.2">
      <c r="B29" s="6" t="s">
        <v>35</v>
      </c>
      <c r="C29" s="33">
        <v>3755</v>
      </c>
      <c r="D29" s="8">
        <f t="shared" si="6"/>
        <v>7707</v>
      </c>
      <c r="E29" s="15">
        <f t="shared" si="2"/>
        <v>105.24633821571237</v>
      </c>
      <c r="F29" s="33">
        <v>203</v>
      </c>
      <c r="G29" s="33">
        <v>407</v>
      </c>
      <c r="H29" s="33">
        <v>447</v>
      </c>
      <c r="I29" s="34">
        <v>429</v>
      </c>
      <c r="J29" s="33">
        <v>502</v>
      </c>
      <c r="K29" s="33">
        <v>628</v>
      </c>
      <c r="L29" s="32">
        <v>877</v>
      </c>
      <c r="M29" s="33">
        <v>1156</v>
      </c>
      <c r="N29" s="33">
        <v>851</v>
      </c>
      <c r="O29" s="33">
        <v>1046</v>
      </c>
      <c r="P29" s="33">
        <v>716</v>
      </c>
      <c r="Q29" s="31">
        <v>445</v>
      </c>
    </row>
    <row r="30" spans="1:17" ht="15.95" customHeight="1" x14ac:dyDescent="0.2">
      <c r="B30" s="6" t="s">
        <v>36</v>
      </c>
      <c r="C30" s="33">
        <v>8193</v>
      </c>
      <c r="D30" s="8">
        <f t="shared" si="6"/>
        <v>11714</v>
      </c>
      <c r="E30" s="15">
        <f t="shared" si="2"/>
        <v>42.975710972781634</v>
      </c>
      <c r="F30" s="33">
        <v>406</v>
      </c>
      <c r="G30" s="33">
        <v>288</v>
      </c>
      <c r="H30" s="33">
        <v>465</v>
      </c>
      <c r="I30" s="34">
        <v>1182</v>
      </c>
      <c r="J30" s="33">
        <v>722</v>
      </c>
      <c r="K30" s="33">
        <v>766</v>
      </c>
      <c r="L30" s="32">
        <v>1267</v>
      </c>
      <c r="M30" s="33">
        <v>2050</v>
      </c>
      <c r="N30" s="33">
        <v>1095</v>
      </c>
      <c r="O30" s="33">
        <v>1231</v>
      </c>
      <c r="P30" s="33">
        <v>1154</v>
      </c>
      <c r="Q30" s="31">
        <v>1088</v>
      </c>
    </row>
    <row r="31" spans="1:17" ht="15.95" customHeight="1" x14ac:dyDescent="0.2">
      <c r="B31" s="6" t="s">
        <v>217</v>
      </c>
      <c r="C31" s="33">
        <v>17</v>
      </c>
      <c r="D31" s="35">
        <f t="shared" si="6"/>
        <v>0</v>
      </c>
      <c r="E31" s="15">
        <f t="shared" si="2"/>
        <v>-100</v>
      </c>
      <c r="F31" s="33">
        <v>0</v>
      </c>
      <c r="G31" s="33">
        <v>0</v>
      </c>
      <c r="H31" s="33">
        <v>0</v>
      </c>
      <c r="I31" s="34">
        <v>0</v>
      </c>
      <c r="J31" s="33">
        <v>0</v>
      </c>
      <c r="K31" s="33">
        <v>0</v>
      </c>
      <c r="L31" s="32">
        <v>0</v>
      </c>
      <c r="M31" s="33">
        <v>0</v>
      </c>
      <c r="N31" s="33">
        <v>0</v>
      </c>
      <c r="O31" s="33">
        <v>0</v>
      </c>
      <c r="P31" s="33">
        <v>0</v>
      </c>
      <c r="Q31" s="31">
        <v>0</v>
      </c>
    </row>
    <row r="32" spans="1:17" ht="15.95" customHeight="1" x14ac:dyDescent="0.2">
      <c r="B32" s="6" t="s">
        <v>37</v>
      </c>
      <c r="C32" s="33">
        <v>28230</v>
      </c>
      <c r="D32" s="8">
        <f t="shared" si="6"/>
        <v>29126</v>
      </c>
      <c r="E32" s="15">
        <f>(((D32/C32-1)*100))</f>
        <v>3.1739284449167515</v>
      </c>
      <c r="F32" s="33">
        <v>2219</v>
      </c>
      <c r="G32" s="33">
        <v>2170</v>
      </c>
      <c r="H32" s="33">
        <v>2691</v>
      </c>
      <c r="I32" s="34">
        <v>2347</v>
      </c>
      <c r="J32" s="33">
        <v>2425</v>
      </c>
      <c r="K32" s="33">
        <v>2609</v>
      </c>
      <c r="L32" s="32">
        <v>2549</v>
      </c>
      <c r="M32" s="33">
        <v>2624</v>
      </c>
      <c r="N32" s="33">
        <v>2526</v>
      </c>
      <c r="O32" s="33">
        <v>2484</v>
      </c>
      <c r="P32" s="33">
        <v>2496</v>
      </c>
      <c r="Q32" s="31">
        <v>1986</v>
      </c>
    </row>
    <row r="33" spans="1:17" ht="15.95" customHeight="1" x14ac:dyDescent="0.2">
      <c r="B33" s="6" t="s">
        <v>39</v>
      </c>
      <c r="C33" s="33">
        <v>462</v>
      </c>
      <c r="D33" s="8">
        <f t="shared" si="6"/>
        <v>406</v>
      </c>
      <c r="E33" s="15">
        <f>(((D33/C33-1)*100))</f>
        <v>-12.121212121212121</v>
      </c>
      <c r="F33" s="33">
        <v>20</v>
      </c>
      <c r="G33" s="33">
        <v>24</v>
      </c>
      <c r="H33" s="33">
        <v>31</v>
      </c>
      <c r="I33" s="34">
        <v>34</v>
      </c>
      <c r="J33" s="33">
        <v>31</v>
      </c>
      <c r="K33" s="33">
        <v>34</v>
      </c>
      <c r="L33" s="32">
        <v>39</v>
      </c>
      <c r="M33" s="33">
        <v>50</v>
      </c>
      <c r="N33" s="33">
        <v>30</v>
      </c>
      <c r="O33" s="33">
        <v>50</v>
      </c>
      <c r="P33" s="33">
        <v>34</v>
      </c>
      <c r="Q33" s="31">
        <v>29</v>
      </c>
    </row>
    <row r="34" spans="1:17" ht="15.95" customHeight="1" x14ac:dyDescent="0.2">
      <c r="B34" s="6" t="s">
        <v>38</v>
      </c>
      <c r="C34" s="33">
        <v>431</v>
      </c>
      <c r="D34" s="8">
        <f t="shared" si="6"/>
        <v>518</v>
      </c>
      <c r="E34" s="15">
        <f>(((D34/C34-1)*100))</f>
        <v>20.185614849187928</v>
      </c>
      <c r="F34" s="33">
        <v>25</v>
      </c>
      <c r="G34" s="33">
        <v>61</v>
      </c>
      <c r="H34" s="33">
        <v>45</v>
      </c>
      <c r="I34" s="34">
        <v>42</v>
      </c>
      <c r="J34" s="33">
        <v>41</v>
      </c>
      <c r="K34" s="33">
        <v>35</v>
      </c>
      <c r="L34" s="32">
        <v>40</v>
      </c>
      <c r="M34" s="33">
        <v>44</v>
      </c>
      <c r="N34" s="33">
        <v>69</v>
      </c>
      <c r="O34" s="33">
        <v>49</v>
      </c>
      <c r="P34" s="33">
        <v>32</v>
      </c>
      <c r="Q34" s="31">
        <v>35</v>
      </c>
    </row>
    <row r="35" spans="1:17" ht="15.95" customHeight="1" x14ac:dyDescent="0.2">
      <c r="B35" s="6" t="s">
        <v>237</v>
      </c>
      <c r="C35" s="33">
        <v>3</v>
      </c>
      <c r="D35" s="8">
        <f t="shared" si="6"/>
        <v>6</v>
      </c>
      <c r="E35" s="15">
        <f t="shared" si="2"/>
        <v>100</v>
      </c>
      <c r="F35" s="33">
        <v>0</v>
      </c>
      <c r="G35" s="33">
        <v>0</v>
      </c>
      <c r="H35" s="33">
        <v>0</v>
      </c>
      <c r="I35" s="32">
        <v>1</v>
      </c>
      <c r="J35" s="33">
        <v>2</v>
      </c>
      <c r="K35" s="33">
        <v>1</v>
      </c>
      <c r="L35" s="32">
        <v>0</v>
      </c>
      <c r="M35" s="33">
        <v>0</v>
      </c>
      <c r="N35" s="33">
        <v>1</v>
      </c>
      <c r="O35" s="33">
        <v>0</v>
      </c>
      <c r="P35" s="33">
        <v>0</v>
      </c>
      <c r="Q35" s="31">
        <v>1</v>
      </c>
    </row>
    <row r="36" spans="1:17" ht="15.95" customHeight="1" x14ac:dyDescent="0.2">
      <c r="B36" s="6" t="s">
        <v>40</v>
      </c>
      <c r="C36" s="33">
        <v>1301</v>
      </c>
      <c r="D36" s="8">
        <f t="shared" si="6"/>
        <v>1285</v>
      </c>
      <c r="E36" s="15">
        <f t="shared" si="2"/>
        <v>-1.2298232129131392</v>
      </c>
      <c r="F36" s="33">
        <v>68</v>
      </c>
      <c r="G36" s="33">
        <v>88</v>
      </c>
      <c r="H36" s="33">
        <v>92</v>
      </c>
      <c r="I36" s="34">
        <v>50</v>
      </c>
      <c r="J36" s="33">
        <v>96</v>
      </c>
      <c r="K36" s="33">
        <v>119</v>
      </c>
      <c r="L36" s="32">
        <v>167</v>
      </c>
      <c r="M36" s="33">
        <v>276</v>
      </c>
      <c r="N36" s="33">
        <v>88</v>
      </c>
      <c r="O36" s="33">
        <v>101</v>
      </c>
      <c r="P36" s="33">
        <v>77</v>
      </c>
      <c r="Q36" s="31">
        <v>63</v>
      </c>
    </row>
    <row r="37" spans="1:17" ht="15.95" customHeight="1" x14ac:dyDescent="0.2">
      <c r="B37" s="6" t="s">
        <v>41</v>
      </c>
      <c r="C37" s="33">
        <v>11</v>
      </c>
      <c r="D37" s="8">
        <f t="shared" si="6"/>
        <v>4</v>
      </c>
      <c r="E37" s="15">
        <f t="shared" si="2"/>
        <v>-63.636363636363633</v>
      </c>
      <c r="F37" s="33">
        <v>0</v>
      </c>
      <c r="G37" s="33">
        <v>0</v>
      </c>
      <c r="H37" s="33">
        <v>1</v>
      </c>
      <c r="I37" s="34">
        <v>0</v>
      </c>
      <c r="J37" s="33">
        <v>0</v>
      </c>
      <c r="K37" s="33">
        <v>1</v>
      </c>
      <c r="L37" s="32">
        <v>1</v>
      </c>
      <c r="M37" s="33">
        <v>1</v>
      </c>
      <c r="N37" s="32">
        <v>0</v>
      </c>
      <c r="O37" s="33">
        <v>0</v>
      </c>
      <c r="P37" s="33">
        <v>0</v>
      </c>
      <c r="Q37" s="31">
        <v>0</v>
      </c>
    </row>
    <row r="38" spans="1:17" ht="15.95" customHeight="1" x14ac:dyDescent="0.2">
      <c r="B38" s="6" t="s">
        <v>250</v>
      </c>
      <c r="C38" s="33">
        <v>0</v>
      </c>
      <c r="D38" s="8">
        <f t="shared" si="6"/>
        <v>2</v>
      </c>
      <c r="E38" s="15" t="s">
        <v>14</v>
      </c>
      <c r="F38" s="33">
        <v>0</v>
      </c>
      <c r="G38" s="33">
        <v>0</v>
      </c>
      <c r="H38" s="33">
        <v>0</v>
      </c>
      <c r="I38" s="34">
        <v>0</v>
      </c>
      <c r="J38" s="33">
        <v>2</v>
      </c>
      <c r="K38" s="33">
        <v>0</v>
      </c>
      <c r="L38" s="32">
        <v>0</v>
      </c>
      <c r="M38" s="33">
        <v>0</v>
      </c>
      <c r="N38" s="32">
        <v>0</v>
      </c>
      <c r="O38" s="33">
        <v>0</v>
      </c>
      <c r="P38" s="33">
        <v>0</v>
      </c>
      <c r="Q38" s="31">
        <v>0</v>
      </c>
    </row>
    <row r="39" spans="1:17" ht="15.95" customHeight="1" x14ac:dyDescent="0.2">
      <c r="B39" s="6" t="s">
        <v>42</v>
      </c>
      <c r="C39" s="33">
        <v>4</v>
      </c>
      <c r="D39" s="35">
        <f t="shared" si="6"/>
        <v>0</v>
      </c>
      <c r="E39" s="15">
        <f t="shared" si="2"/>
        <v>-100</v>
      </c>
      <c r="F39" s="33">
        <v>0</v>
      </c>
      <c r="G39" s="33">
        <v>0</v>
      </c>
      <c r="H39" s="33">
        <v>0</v>
      </c>
      <c r="I39" s="34">
        <v>0</v>
      </c>
      <c r="J39" s="33">
        <v>0</v>
      </c>
      <c r="K39" s="33">
        <v>0</v>
      </c>
      <c r="L39" s="32">
        <v>0</v>
      </c>
      <c r="M39" s="33">
        <v>0</v>
      </c>
      <c r="N39" s="32">
        <v>0</v>
      </c>
      <c r="O39" s="33">
        <v>0</v>
      </c>
      <c r="P39" s="33">
        <v>0</v>
      </c>
      <c r="Q39" s="31">
        <v>0</v>
      </c>
    </row>
    <row r="40" spans="1:17" ht="15.95" customHeight="1" x14ac:dyDescent="0.2">
      <c r="B40" s="6" t="s">
        <v>44</v>
      </c>
      <c r="C40" s="40">
        <v>24708</v>
      </c>
      <c r="D40" s="8">
        <f t="shared" si="6"/>
        <v>29440</v>
      </c>
      <c r="E40" s="15">
        <f t="shared" si="2"/>
        <v>19.15169175975393</v>
      </c>
      <c r="F40" s="33">
        <v>1544</v>
      </c>
      <c r="G40" s="33">
        <v>1652</v>
      </c>
      <c r="H40" s="33">
        <v>1962</v>
      </c>
      <c r="I40" s="34">
        <v>2298</v>
      </c>
      <c r="J40" s="33">
        <v>2334</v>
      </c>
      <c r="K40" s="33">
        <v>1908</v>
      </c>
      <c r="L40" s="32">
        <v>3925</v>
      </c>
      <c r="M40" s="33">
        <v>3856</v>
      </c>
      <c r="N40" s="32">
        <v>2038</v>
      </c>
      <c r="O40" s="33">
        <v>2781</v>
      </c>
      <c r="P40" s="33">
        <v>2344</v>
      </c>
      <c r="Q40" s="31">
        <v>2798</v>
      </c>
    </row>
    <row r="41" spans="1:17" ht="15.95" customHeight="1" x14ac:dyDescent="0.2">
      <c r="B41" s="6" t="s">
        <v>43</v>
      </c>
      <c r="C41" s="33">
        <v>55</v>
      </c>
      <c r="D41" s="8">
        <f t="shared" si="6"/>
        <v>68</v>
      </c>
      <c r="E41" s="15">
        <f t="shared" si="2"/>
        <v>23.636363636363633</v>
      </c>
      <c r="F41" s="33">
        <v>0</v>
      </c>
      <c r="G41" s="33">
        <v>6</v>
      </c>
      <c r="H41" s="33">
        <v>2</v>
      </c>
      <c r="I41" s="34">
        <v>4</v>
      </c>
      <c r="J41" s="33">
        <v>7</v>
      </c>
      <c r="K41" s="33">
        <v>6</v>
      </c>
      <c r="L41" s="32">
        <v>7</v>
      </c>
      <c r="M41" s="33">
        <v>9</v>
      </c>
      <c r="N41" s="32">
        <v>7</v>
      </c>
      <c r="O41" s="33">
        <v>5</v>
      </c>
      <c r="P41" s="33">
        <v>5</v>
      </c>
      <c r="Q41" s="31">
        <v>10</v>
      </c>
    </row>
    <row r="42" spans="1:17" ht="15.95" customHeight="1" x14ac:dyDescent="0.2">
      <c r="B42" s="6" t="s">
        <v>45</v>
      </c>
      <c r="C42" s="33">
        <v>16674</v>
      </c>
      <c r="D42" s="8">
        <f t="shared" si="6"/>
        <v>17988</v>
      </c>
      <c r="E42" s="15">
        <f t="shared" si="2"/>
        <v>7.8805325656710945</v>
      </c>
      <c r="F42" s="33">
        <v>1866</v>
      </c>
      <c r="G42" s="33">
        <v>1435</v>
      </c>
      <c r="H42" s="33">
        <v>1608</v>
      </c>
      <c r="I42" s="34">
        <v>1361</v>
      </c>
      <c r="J42" s="33">
        <v>1520</v>
      </c>
      <c r="K42" s="33">
        <v>1485</v>
      </c>
      <c r="L42" s="32">
        <v>1447</v>
      </c>
      <c r="M42" s="33">
        <v>1597</v>
      </c>
      <c r="N42" s="32">
        <v>1584</v>
      </c>
      <c r="O42" s="33">
        <v>1634</v>
      </c>
      <c r="P42" s="33">
        <v>1331</v>
      </c>
      <c r="Q42" s="31">
        <v>1120</v>
      </c>
    </row>
    <row r="43" spans="1:17" ht="15.95" customHeight="1" x14ac:dyDescent="0.2">
      <c r="B43" s="6" t="s">
        <v>46</v>
      </c>
      <c r="C43" s="33">
        <v>415</v>
      </c>
      <c r="D43" s="8">
        <f t="shared" si="6"/>
        <v>647</v>
      </c>
      <c r="E43" s="15">
        <f t="shared" si="2"/>
        <v>55.903614457831317</v>
      </c>
      <c r="F43" s="33">
        <v>35</v>
      </c>
      <c r="G43" s="33">
        <v>45</v>
      </c>
      <c r="H43" s="33">
        <v>35</v>
      </c>
      <c r="I43" s="34">
        <v>70</v>
      </c>
      <c r="J43" s="33">
        <v>38</v>
      </c>
      <c r="K43" s="33">
        <v>48</v>
      </c>
      <c r="L43" s="32">
        <v>92</v>
      </c>
      <c r="M43" s="33">
        <v>86</v>
      </c>
      <c r="N43" s="32">
        <v>50</v>
      </c>
      <c r="O43" s="33">
        <v>70</v>
      </c>
      <c r="P43" s="33">
        <v>37</v>
      </c>
      <c r="Q43" s="31">
        <v>41</v>
      </c>
    </row>
    <row r="44" spans="1:17" ht="15.95" customHeight="1" x14ac:dyDescent="0.2">
      <c r="B44" s="6" t="s">
        <v>47</v>
      </c>
      <c r="C44" s="33">
        <v>527</v>
      </c>
      <c r="D44" s="8">
        <f t="shared" si="6"/>
        <v>450</v>
      </c>
      <c r="E44" s="15">
        <f t="shared" si="2"/>
        <v>-14.611005692599621</v>
      </c>
      <c r="F44" s="33">
        <v>38</v>
      </c>
      <c r="G44" s="33">
        <v>32</v>
      </c>
      <c r="H44" s="33">
        <v>41</v>
      </c>
      <c r="I44" s="34">
        <v>24</v>
      </c>
      <c r="J44" s="33">
        <v>42</v>
      </c>
      <c r="K44" s="33">
        <v>37</v>
      </c>
      <c r="L44" s="32">
        <v>38</v>
      </c>
      <c r="M44" s="33">
        <v>38</v>
      </c>
      <c r="N44" s="32">
        <v>38</v>
      </c>
      <c r="O44" s="33">
        <v>52</v>
      </c>
      <c r="P44" s="33">
        <v>40</v>
      </c>
      <c r="Q44" s="31">
        <v>30</v>
      </c>
    </row>
    <row r="45" spans="1:17" ht="15.95" customHeight="1" x14ac:dyDescent="0.2">
      <c r="B45" s="6" t="s">
        <v>48</v>
      </c>
      <c r="C45" s="33">
        <v>567</v>
      </c>
      <c r="D45" s="8">
        <f t="shared" si="6"/>
        <v>600</v>
      </c>
      <c r="E45" s="15">
        <f t="shared" si="2"/>
        <v>5.8201058201058142</v>
      </c>
      <c r="F45" s="33">
        <v>65</v>
      </c>
      <c r="G45" s="33">
        <v>63</v>
      </c>
      <c r="H45" s="33">
        <v>65</v>
      </c>
      <c r="I45" s="34">
        <v>60</v>
      </c>
      <c r="J45" s="33">
        <v>45</v>
      </c>
      <c r="K45" s="33">
        <v>34</v>
      </c>
      <c r="L45" s="32">
        <v>45</v>
      </c>
      <c r="M45" s="33">
        <v>47</v>
      </c>
      <c r="N45" s="32">
        <v>33</v>
      </c>
      <c r="O45" s="33">
        <v>63</v>
      </c>
      <c r="P45" s="33">
        <v>42</v>
      </c>
      <c r="Q45" s="31">
        <v>38</v>
      </c>
    </row>
    <row r="46" spans="1:17" ht="15.95" customHeight="1" x14ac:dyDescent="0.2">
      <c r="B46" s="6" t="s">
        <v>49</v>
      </c>
      <c r="C46" s="33">
        <v>20296</v>
      </c>
      <c r="D46" s="8">
        <f t="shared" si="6"/>
        <v>21290</v>
      </c>
      <c r="E46" s="15">
        <f t="shared" si="2"/>
        <v>4.8975167520693752</v>
      </c>
      <c r="F46" s="33">
        <v>825</v>
      </c>
      <c r="G46" s="33">
        <v>895</v>
      </c>
      <c r="H46" s="33">
        <v>1185</v>
      </c>
      <c r="I46" s="34">
        <v>1494</v>
      </c>
      <c r="J46" s="33">
        <v>1677</v>
      </c>
      <c r="K46" s="33">
        <v>1769</v>
      </c>
      <c r="L46" s="32">
        <v>1968</v>
      </c>
      <c r="M46" s="33">
        <v>2757</v>
      </c>
      <c r="N46" s="32">
        <v>2030</v>
      </c>
      <c r="O46" s="33">
        <v>2172</v>
      </c>
      <c r="P46" s="33">
        <v>2487</v>
      </c>
      <c r="Q46" s="31">
        <v>2031</v>
      </c>
    </row>
    <row r="47" spans="1:17" ht="15.95" customHeight="1" x14ac:dyDescent="0.2">
      <c r="B47" s="6" t="s">
        <v>252</v>
      </c>
      <c r="C47" s="33">
        <v>0</v>
      </c>
      <c r="D47" s="8">
        <f t="shared" si="6"/>
        <v>1</v>
      </c>
      <c r="E47" s="15" t="s">
        <v>14</v>
      </c>
      <c r="F47" s="33">
        <v>0</v>
      </c>
      <c r="G47" s="33">
        <v>0</v>
      </c>
      <c r="H47" s="33">
        <v>0</v>
      </c>
      <c r="I47" s="34">
        <v>0</v>
      </c>
      <c r="J47" s="33">
        <v>0</v>
      </c>
      <c r="K47" s="33">
        <v>0</v>
      </c>
      <c r="L47" s="32">
        <v>0</v>
      </c>
      <c r="M47" s="33">
        <v>0</v>
      </c>
      <c r="N47" s="32">
        <v>0</v>
      </c>
      <c r="O47" s="33">
        <v>0</v>
      </c>
      <c r="P47" s="33">
        <v>1</v>
      </c>
      <c r="Q47" s="31">
        <v>0</v>
      </c>
    </row>
    <row r="48" spans="1:17" s="11" customFormat="1" ht="21.95" customHeight="1" x14ac:dyDescent="0.2">
      <c r="A48" s="9" t="s">
        <v>50</v>
      </c>
      <c r="B48" s="2"/>
      <c r="C48" s="35">
        <f>SUM(C49:C61)</f>
        <v>807170</v>
      </c>
      <c r="D48" s="8">
        <f>SUM(D49:D61)</f>
        <v>851716</v>
      </c>
      <c r="E48" s="15">
        <f t="shared" si="2"/>
        <v>5.5187878637709575</v>
      </c>
      <c r="F48" s="35">
        <f>SUM(F49:F61)</f>
        <v>75999</v>
      </c>
      <c r="G48" s="35">
        <f t="shared" ref="G48:Q48" si="7">SUM(G49:G61)</f>
        <v>58722</v>
      </c>
      <c r="H48" s="35">
        <f t="shared" si="7"/>
        <v>66986</v>
      </c>
      <c r="I48" s="35">
        <f t="shared" si="7"/>
        <v>64412</v>
      </c>
      <c r="J48" s="35">
        <f t="shared" si="7"/>
        <v>64334</v>
      </c>
      <c r="K48" s="35">
        <f t="shared" si="7"/>
        <v>69669</v>
      </c>
      <c r="L48" s="35">
        <f t="shared" si="7"/>
        <v>73777</v>
      </c>
      <c r="M48" s="35">
        <f t="shared" si="7"/>
        <v>77260</v>
      </c>
      <c r="N48" s="35">
        <f t="shared" si="7"/>
        <v>69853</v>
      </c>
      <c r="O48" s="35">
        <f t="shared" si="7"/>
        <v>78802</v>
      </c>
      <c r="P48" s="35">
        <f t="shared" si="7"/>
        <v>75717</v>
      </c>
      <c r="Q48" s="36">
        <f t="shared" si="7"/>
        <v>76185</v>
      </c>
    </row>
    <row r="49" spans="1:17" ht="15.95" customHeight="1" x14ac:dyDescent="0.2">
      <c r="B49" s="6" t="s">
        <v>51</v>
      </c>
      <c r="C49" s="33">
        <v>71524</v>
      </c>
      <c r="D49" s="8">
        <f>SUM(F49:Q49)</f>
        <v>87407</v>
      </c>
      <c r="E49" s="15">
        <f t="shared" si="2"/>
        <v>22.206532073150264</v>
      </c>
      <c r="F49" s="33">
        <v>8913</v>
      </c>
      <c r="G49" s="33">
        <v>7381</v>
      </c>
      <c r="H49" s="33">
        <v>7697</v>
      </c>
      <c r="I49" s="34">
        <v>6453</v>
      </c>
      <c r="J49" s="33">
        <v>7123</v>
      </c>
      <c r="K49" s="33">
        <v>6564</v>
      </c>
      <c r="L49" s="32">
        <v>8350</v>
      </c>
      <c r="M49" s="33">
        <v>7010</v>
      </c>
      <c r="N49" s="32">
        <v>6730</v>
      </c>
      <c r="O49" s="33">
        <v>6996</v>
      </c>
      <c r="P49" s="33">
        <v>7279</v>
      </c>
      <c r="Q49" s="31">
        <v>6911</v>
      </c>
    </row>
    <row r="50" spans="1:17" ht="15.95" customHeight="1" x14ac:dyDescent="0.2">
      <c r="B50" s="9" t="s">
        <v>52</v>
      </c>
      <c r="C50" s="40">
        <v>11364</v>
      </c>
      <c r="D50" s="8">
        <f t="shared" ref="D50:D61" si="8">SUM(F50:Q50)</f>
        <v>9876</v>
      </c>
      <c r="E50" s="15">
        <f t="shared" si="2"/>
        <v>-13.093980992608234</v>
      </c>
      <c r="F50" s="33">
        <v>942</v>
      </c>
      <c r="G50" s="33">
        <v>650</v>
      </c>
      <c r="H50" s="33">
        <v>789</v>
      </c>
      <c r="I50" s="34">
        <v>649</v>
      </c>
      <c r="J50" s="33">
        <v>687</v>
      </c>
      <c r="K50" s="33">
        <v>775</v>
      </c>
      <c r="L50" s="32">
        <v>910</v>
      </c>
      <c r="M50" s="33">
        <v>798</v>
      </c>
      <c r="N50" s="32">
        <v>829</v>
      </c>
      <c r="O50" s="33">
        <v>971</v>
      </c>
      <c r="P50" s="33">
        <v>835</v>
      </c>
      <c r="Q50" s="31">
        <v>1041</v>
      </c>
    </row>
    <row r="51" spans="1:17" ht="15.95" customHeight="1" x14ac:dyDescent="0.2">
      <c r="B51" s="6" t="s">
        <v>53</v>
      </c>
      <c r="C51" s="33">
        <v>80795</v>
      </c>
      <c r="D51" s="8">
        <f t="shared" si="8"/>
        <v>82468</v>
      </c>
      <c r="E51" s="15">
        <f t="shared" si="2"/>
        <v>2.0706726901417172</v>
      </c>
      <c r="F51" s="33">
        <v>8319</v>
      </c>
      <c r="G51" s="33">
        <v>6140</v>
      </c>
      <c r="H51" s="33">
        <v>6843</v>
      </c>
      <c r="I51" s="34">
        <v>6416</v>
      </c>
      <c r="J51" s="33">
        <v>6662</v>
      </c>
      <c r="K51" s="33">
        <v>6355</v>
      </c>
      <c r="L51" s="32">
        <v>7240</v>
      </c>
      <c r="M51" s="33">
        <v>6084</v>
      </c>
      <c r="N51" s="32">
        <v>6582</v>
      </c>
      <c r="O51" s="33">
        <v>6627</v>
      </c>
      <c r="P51" s="33">
        <v>7292</v>
      </c>
      <c r="Q51" s="31">
        <v>7908</v>
      </c>
    </row>
    <row r="52" spans="1:17" ht="15.95" customHeight="1" x14ac:dyDescent="0.2">
      <c r="B52" s="6" t="s">
        <v>55</v>
      </c>
      <c r="C52" s="33">
        <v>28331</v>
      </c>
      <c r="D52" s="8">
        <f t="shared" si="8"/>
        <v>28829</v>
      </c>
      <c r="E52" s="15">
        <f t="shared" si="2"/>
        <v>1.7577918181497232</v>
      </c>
      <c r="F52" s="33">
        <v>2744</v>
      </c>
      <c r="G52" s="33">
        <v>3186</v>
      </c>
      <c r="H52" s="33">
        <v>2282</v>
      </c>
      <c r="I52" s="34">
        <v>1977</v>
      </c>
      <c r="J52" s="33">
        <v>2222</v>
      </c>
      <c r="K52" s="33">
        <v>2380</v>
      </c>
      <c r="L52" s="32">
        <v>2380</v>
      </c>
      <c r="M52" s="33">
        <v>2064</v>
      </c>
      <c r="N52" s="32">
        <v>2792</v>
      </c>
      <c r="O52" s="33">
        <v>2376</v>
      </c>
      <c r="P52" s="33">
        <v>2168</v>
      </c>
      <c r="Q52" s="31">
        <v>2258</v>
      </c>
    </row>
    <row r="53" spans="1:17" ht="15.95" customHeight="1" x14ac:dyDescent="0.2">
      <c r="B53" s="6" t="s">
        <v>54</v>
      </c>
      <c r="C53" s="33">
        <v>332694</v>
      </c>
      <c r="D53" s="8">
        <f t="shared" si="8"/>
        <v>355805</v>
      </c>
      <c r="E53" s="15">
        <f t="shared" si="2"/>
        <v>6.9466236241110479</v>
      </c>
      <c r="F53" s="33">
        <v>33458</v>
      </c>
      <c r="G53" s="33">
        <v>20740</v>
      </c>
      <c r="H53" s="33">
        <v>25028</v>
      </c>
      <c r="I53" s="34">
        <v>28064</v>
      </c>
      <c r="J53" s="33">
        <v>25149</v>
      </c>
      <c r="K53" s="33">
        <v>33016</v>
      </c>
      <c r="L53" s="32">
        <v>27646</v>
      </c>
      <c r="M53" s="33">
        <v>31658</v>
      </c>
      <c r="N53" s="32">
        <v>27551</v>
      </c>
      <c r="O53" s="33">
        <v>35180</v>
      </c>
      <c r="P53" s="33">
        <v>31819</v>
      </c>
      <c r="Q53" s="31">
        <v>36496</v>
      </c>
    </row>
    <row r="54" spans="1:17" ht="15.95" customHeight="1" x14ac:dyDescent="0.2">
      <c r="B54" s="6" t="s">
        <v>56</v>
      </c>
      <c r="C54" s="33">
        <v>109189</v>
      </c>
      <c r="D54" s="8">
        <f t="shared" si="8"/>
        <v>115861</v>
      </c>
      <c r="E54" s="15">
        <f t="shared" si="2"/>
        <v>6.1105056370147182</v>
      </c>
      <c r="F54" s="33">
        <v>6270</v>
      </c>
      <c r="G54" s="33">
        <v>7274</v>
      </c>
      <c r="H54" s="33">
        <v>10697</v>
      </c>
      <c r="I54" s="34">
        <v>9009</v>
      </c>
      <c r="J54" s="33">
        <v>10030</v>
      </c>
      <c r="K54" s="33">
        <v>8120</v>
      </c>
      <c r="L54" s="32">
        <v>11194</v>
      </c>
      <c r="M54" s="33">
        <v>12782</v>
      </c>
      <c r="N54" s="32">
        <v>10504</v>
      </c>
      <c r="O54" s="33">
        <v>11401</v>
      </c>
      <c r="P54" s="33">
        <v>11079</v>
      </c>
      <c r="Q54" s="31">
        <v>7501</v>
      </c>
    </row>
    <row r="55" spans="1:17" ht="15.95" customHeight="1" x14ac:dyDescent="0.2">
      <c r="B55" s="6" t="s">
        <v>246</v>
      </c>
      <c r="C55" s="33">
        <v>1</v>
      </c>
      <c r="D55" s="8">
        <f t="shared" si="8"/>
        <v>1</v>
      </c>
      <c r="E55" s="40">
        <f t="shared" si="2"/>
        <v>0</v>
      </c>
      <c r="F55" s="33">
        <v>0</v>
      </c>
      <c r="G55" s="33">
        <v>0</v>
      </c>
      <c r="H55" s="33">
        <v>0</v>
      </c>
      <c r="I55" s="34">
        <v>0</v>
      </c>
      <c r="J55" s="33">
        <v>0</v>
      </c>
      <c r="K55" s="33">
        <v>0</v>
      </c>
      <c r="L55" s="32">
        <v>0</v>
      </c>
      <c r="M55" s="33">
        <v>0</v>
      </c>
      <c r="N55" s="32">
        <v>0</v>
      </c>
      <c r="O55" s="33">
        <v>0</v>
      </c>
      <c r="P55" s="33">
        <v>0</v>
      </c>
      <c r="Q55" s="31">
        <v>1</v>
      </c>
    </row>
    <row r="56" spans="1:17" ht="15.95" customHeight="1" x14ac:dyDescent="0.2">
      <c r="B56" s="6" t="s">
        <v>59</v>
      </c>
      <c r="C56" s="33">
        <v>5697</v>
      </c>
      <c r="D56" s="8">
        <f t="shared" si="8"/>
        <v>12400</v>
      </c>
      <c r="E56" s="15">
        <f t="shared" si="2"/>
        <v>117.6584167105494</v>
      </c>
      <c r="F56" s="33">
        <v>451</v>
      </c>
      <c r="G56" s="33">
        <v>641</v>
      </c>
      <c r="H56" s="33">
        <v>541</v>
      </c>
      <c r="I56" s="34">
        <v>1092</v>
      </c>
      <c r="J56" s="33">
        <v>1009</v>
      </c>
      <c r="K56" s="33">
        <v>637</v>
      </c>
      <c r="L56" s="32">
        <v>1540</v>
      </c>
      <c r="M56" s="33">
        <v>2028</v>
      </c>
      <c r="N56" s="32">
        <v>902</v>
      </c>
      <c r="O56" s="33">
        <v>1199</v>
      </c>
      <c r="P56" s="33">
        <v>1084</v>
      </c>
      <c r="Q56" s="31">
        <v>1276</v>
      </c>
    </row>
    <row r="57" spans="1:17" ht="15.95" customHeight="1" x14ac:dyDescent="0.2">
      <c r="B57" s="6" t="s">
        <v>62</v>
      </c>
      <c r="C57" s="33">
        <v>5590</v>
      </c>
      <c r="D57" s="8">
        <f t="shared" si="8"/>
        <v>5285</v>
      </c>
      <c r="E57" s="15">
        <f t="shared" si="2"/>
        <v>-5.4561717352414991</v>
      </c>
      <c r="F57" s="33">
        <v>338</v>
      </c>
      <c r="G57" s="33">
        <v>388</v>
      </c>
      <c r="H57" s="33">
        <v>451</v>
      </c>
      <c r="I57" s="34">
        <v>360</v>
      </c>
      <c r="J57" s="33">
        <v>435</v>
      </c>
      <c r="K57" s="33">
        <v>364</v>
      </c>
      <c r="L57" s="32">
        <v>338</v>
      </c>
      <c r="M57" s="33">
        <v>499</v>
      </c>
      <c r="N57" s="32">
        <v>453</v>
      </c>
      <c r="O57" s="33">
        <v>573</v>
      </c>
      <c r="P57" s="33">
        <v>639</v>
      </c>
      <c r="Q57" s="31">
        <v>447</v>
      </c>
    </row>
    <row r="58" spans="1:17" ht="15.95" customHeight="1" x14ac:dyDescent="0.2">
      <c r="B58" s="6" t="s">
        <v>60</v>
      </c>
      <c r="C58" s="33">
        <v>59723</v>
      </c>
      <c r="D58" s="8">
        <f t="shared" si="8"/>
        <v>60303</v>
      </c>
      <c r="E58" s="15">
        <f t="shared" si="2"/>
        <v>0.97115014316093706</v>
      </c>
      <c r="F58" s="33">
        <v>6187</v>
      </c>
      <c r="G58" s="33">
        <v>6336</v>
      </c>
      <c r="H58" s="33">
        <v>5506</v>
      </c>
      <c r="I58" s="34">
        <v>4573</v>
      </c>
      <c r="J58" s="33">
        <v>4129</v>
      </c>
      <c r="K58" s="33">
        <v>3495</v>
      </c>
      <c r="L58" s="32">
        <v>5413</v>
      </c>
      <c r="M58" s="33">
        <v>5058</v>
      </c>
      <c r="N58" s="32">
        <v>4405</v>
      </c>
      <c r="O58" s="33">
        <v>5515</v>
      </c>
      <c r="P58" s="33">
        <v>4560</v>
      </c>
      <c r="Q58" s="31">
        <v>5126</v>
      </c>
    </row>
    <row r="59" spans="1:17" ht="15.95" customHeight="1" x14ac:dyDescent="0.2">
      <c r="B59" s="6" t="s">
        <v>61</v>
      </c>
      <c r="C59" s="33">
        <v>838</v>
      </c>
      <c r="D59" s="8">
        <f t="shared" si="8"/>
        <v>1671</v>
      </c>
      <c r="E59" s="15">
        <f t="shared" si="2"/>
        <v>99.403341288782812</v>
      </c>
      <c r="F59" s="33">
        <v>71</v>
      </c>
      <c r="G59" s="33">
        <v>72</v>
      </c>
      <c r="H59" s="33">
        <v>57</v>
      </c>
      <c r="I59" s="34">
        <v>85</v>
      </c>
      <c r="J59" s="33">
        <v>83</v>
      </c>
      <c r="K59" s="33">
        <v>131</v>
      </c>
      <c r="L59" s="32">
        <v>141</v>
      </c>
      <c r="M59" s="33">
        <v>135</v>
      </c>
      <c r="N59" s="33">
        <v>363</v>
      </c>
      <c r="O59" s="33">
        <v>232</v>
      </c>
      <c r="P59" s="33">
        <v>163</v>
      </c>
      <c r="Q59" s="31">
        <v>138</v>
      </c>
    </row>
    <row r="60" spans="1:17" ht="15.95" customHeight="1" x14ac:dyDescent="0.2">
      <c r="B60" s="6" t="s">
        <v>58</v>
      </c>
      <c r="C60" s="33">
        <v>15918</v>
      </c>
      <c r="D60" s="8">
        <f t="shared" si="8"/>
        <v>16236</v>
      </c>
      <c r="E60" s="15">
        <f t="shared" si="2"/>
        <v>1.9977384093479156</v>
      </c>
      <c r="F60" s="33">
        <v>1331</v>
      </c>
      <c r="G60" s="33">
        <v>1114</v>
      </c>
      <c r="H60" s="33">
        <v>1180</v>
      </c>
      <c r="I60" s="34">
        <v>1094</v>
      </c>
      <c r="J60" s="33">
        <v>1325</v>
      </c>
      <c r="K60" s="33">
        <v>1564</v>
      </c>
      <c r="L60" s="32">
        <v>1841</v>
      </c>
      <c r="M60" s="33">
        <v>1408</v>
      </c>
      <c r="N60" s="32">
        <v>1398</v>
      </c>
      <c r="O60" s="33">
        <v>1514</v>
      </c>
      <c r="P60" s="33">
        <v>1412</v>
      </c>
      <c r="Q60" s="31">
        <v>1055</v>
      </c>
    </row>
    <row r="61" spans="1:17" ht="15.95" customHeight="1" x14ac:dyDescent="0.2">
      <c r="B61" s="6" t="s">
        <v>57</v>
      </c>
      <c r="C61" s="33">
        <v>85506</v>
      </c>
      <c r="D61" s="8">
        <f t="shared" si="8"/>
        <v>75574</v>
      </c>
      <c r="E61" s="15">
        <f t="shared" si="2"/>
        <v>-11.615559142048514</v>
      </c>
      <c r="F61" s="33">
        <v>6975</v>
      </c>
      <c r="G61" s="33">
        <v>4800</v>
      </c>
      <c r="H61" s="33">
        <v>5915</v>
      </c>
      <c r="I61" s="34">
        <v>4640</v>
      </c>
      <c r="J61" s="33">
        <v>5480</v>
      </c>
      <c r="K61" s="33">
        <v>6268</v>
      </c>
      <c r="L61" s="32">
        <v>6784</v>
      </c>
      <c r="M61" s="33">
        <v>7736</v>
      </c>
      <c r="N61" s="32">
        <v>7344</v>
      </c>
      <c r="O61" s="33">
        <v>6218</v>
      </c>
      <c r="P61" s="33">
        <v>7387</v>
      </c>
      <c r="Q61" s="31">
        <v>6027</v>
      </c>
    </row>
    <row r="62" spans="1:17" s="11" customFormat="1" ht="21.95" customHeight="1" x14ac:dyDescent="0.2">
      <c r="A62" s="9" t="s">
        <v>105</v>
      </c>
      <c r="B62" s="2"/>
      <c r="C62" s="35">
        <f>SUM(C63:C107)</f>
        <v>363623</v>
      </c>
      <c r="D62" s="17">
        <f>SUM(D63:D107)</f>
        <v>363235</v>
      </c>
      <c r="E62" s="15">
        <f t="shared" si="2"/>
        <v>-0.10670392136911122</v>
      </c>
      <c r="F62" s="35">
        <f t="shared" ref="F62:Q62" si="9">SUM(F63:F107)</f>
        <v>43559</v>
      </c>
      <c r="G62" s="35">
        <f t="shared" si="9"/>
        <v>40341</v>
      </c>
      <c r="H62" s="35">
        <f t="shared" si="9"/>
        <v>44192</v>
      </c>
      <c r="I62" s="35">
        <f t="shared" si="9"/>
        <v>29717</v>
      </c>
      <c r="J62" s="35">
        <f t="shared" si="9"/>
        <v>21110</v>
      </c>
      <c r="K62" s="35">
        <f t="shared" si="9"/>
        <v>20688</v>
      </c>
      <c r="L62" s="35">
        <f t="shared" si="9"/>
        <v>27381</v>
      </c>
      <c r="M62" s="35">
        <f t="shared" si="9"/>
        <v>28737</v>
      </c>
      <c r="N62" s="35">
        <f t="shared" si="9"/>
        <v>21263</v>
      </c>
      <c r="O62" s="35">
        <f t="shared" si="9"/>
        <v>25504</v>
      </c>
      <c r="P62" s="35">
        <f t="shared" si="9"/>
        <v>28729</v>
      </c>
      <c r="Q62" s="36">
        <f t="shared" si="9"/>
        <v>32014</v>
      </c>
    </row>
    <row r="63" spans="1:17" ht="15.95" customHeight="1" x14ac:dyDescent="0.2">
      <c r="B63" s="6" t="s">
        <v>107</v>
      </c>
      <c r="C63" s="33">
        <v>84</v>
      </c>
      <c r="D63" s="2">
        <f>SUM(F63:Q63)</f>
        <v>69</v>
      </c>
      <c r="E63" s="15">
        <f t="shared" si="2"/>
        <v>-17.857142857142861</v>
      </c>
      <c r="F63" s="33">
        <v>8</v>
      </c>
      <c r="G63" s="33">
        <v>5</v>
      </c>
      <c r="H63" s="33">
        <v>4</v>
      </c>
      <c r="I63" s="37">
        <v>5</v>
      </c>
      <c r="J63" s="33">
        <v>4</v>
      </c>
      <c r="K63" s="33">
        <v>4</v>
      </c>
      <c r="L63" s="32">
        <v>3</v>
      </c>
      <c r="M63" s="33">
        <v>4</v>
      </c>
      <c r="N63" s="32">
        <v>6</v>
      </c>
      <c r="O63" s="33">
        <v>14</v>
      </c>
      <c r="P63" s="33">
        <v>6</v>
      </c>
      <c r="Q63" s="32">
        <v>6</v>
      </c>
    </row>
    <row r="64" spans="1:17" ht="15.95" customHeight="1" x14ac:dyDescent="0.2">
      <c r="B64" s="6" t="s">
        <v>108</v>
      </c>
      <c r="C64" s="33">
        <v>70663</v>
      </c>
      <c r="D64" s="2">
        <f t="shared" ref="D64:D107" si="10">SUM(F64:Q64)</f>
        <v>64516</v>
      </c>
      <c r="E64" s="15">
        <f t="shared" si="2"/>
        <v>-8.6990362707498932</v>
      </c>
      <c r="F64" s="33">
        <v>12658</v>
      </c>
      <c r="G64" s="33">
        <v>10578</v>
      </c>
      <c r="H64" s="33">
        <v>15812</v>
      </c>
      <c r="I64" s="37">
        <v>5360</v>
      </c>
      <c r="J64" s="33">
        <v>1819</v>
      </c>
      <c r="K64" s="33">
        <v>1728</v>
      </c>
      <c r="L64" s="32">
        <v>2289</v>
      </c>
      <c r="M64" s="33">
        <v>2477</v>
      </c>
      <c r="N64" s="32">
        <v>2059</v>
      </c>
      <c r="O64" s="33">
        <v>2376</v>
      </c>
      <c r="P64" s="33">
        <v>3296</v>
      </c>
      <c r="Q64" s="32">
        <v>4064</v>
      </c>
    </row>
    <row r="65" spans="1:17" ht="15.95" customHeight="1" x14ac:dyDescent="0.2">
      <c r="B65" s="6" t="s">
        <v>109</v>
      </c>
      <c r="C65" s="33">
        <v>152</v>
      </c>
      <c r="D65" s="2">
        <f t="shared" si="10"/>
        <v>120</v>
      </c>
      <c r="E65" s="15">
        <f t="shared" si="2"/>
        <v>-21.052631578947366</v>
      </c>
      <c r="F65" s="33">
        <v>12</v>
      </c>
      <c r="G65" s="33">
        <v>15</v>
      </c>
      <c r="H65" s="33">
        <v>10</v>
      </c>
      <c r="I65" s="37">
        <v>17</v>
      </c>
      <c r="J65" s="33">
        <v>6</v>
      </c>
      <c r="K65" s="33">
        <v>5</v>
      </c>
      <c r="L65" s="32">
        <v>11</v>
      </c>
      <c r="M65" s="33">
        <v>7</v>
      </c>
      <c r="N65" s="32">
        <v>6</v>
      </c>
      <c r="O65" s="33">
        <v>13</v>
      </c>
      <c r="P65" s="33">
        <v>12</v>
      </c>
      <c r="Q65" s="32">
        <v>6</v>
      </c>
    </row>
    <row r="66" spans="1:17" ht="15.95" customHeight="1" x14ac:dyDescent="0.2">
      <c r="B66" s="6" t="s">
        <v>110</v>
      </c>
      <c r="C66" s="33">
        <v>5326</v>
      </c>
      <c r="D66" s="2">
        <f t="shared" si="10"/>
        <v>5153</v>
      </c>
      <c r="E66" s="15">
        <f t="shared" si="2"/>
        <v>-3.2482162974089346</v>
      </c>
      <c r="F66" s="33">
        <v>908</v>
      </c>
      <c r="G66" s="33">
        <v>797</v>
      </c>
      <c r="H66" s="33">
        <v>838</v>
      </c>
      <c r="I66" s="37">
        <v>341</v>
      </c>
      <c r="J66" s="33">
        <v>200</v>
      </c>
      <c r="K66" s="33">
        <v>168</v>
      </c>
      <c r="L66" s="32">
        <v>318</v>
      </c>
      <c r="M66" s="33">
        <v>335</v>
      </c>
      <c r="N66" s="32">
        <v>180</v>
      </c>
      <c r="O66" s="33">
        <v>227</v>
      </c>
      <c r="P66" s="33">
        <v>343</v>
      </c>
      <c r="Q66" s="32">
        <v>498</v>
      </c>
    </row>
    <row r="67" spans="1:17" ht="15.95" customHeight="1" x14ac:dyDescent="0.2">
      <c r="B67" s="6" t="s">
        <v>111</v>
      </c>
      <c r="C67" s="33">
        <v>5733</v>
      </c>
      <c r="D67" s="2">
        <f t="shared" si="10"/>
        <v>5698</v>
      </c>
      <c r="E67" s="15">
        <f t="shared" si="2"/>
        <v>-0.61050061050060833</v>
      </c>
      <c r="F67" s="33">
        <v>555</v>
      </c>
      <c r="G67" s="33">
        <v>602</v>
      </c>
      <c r="H67" s="33">
        <v>623</v>
      </c>
      <c r="I67" s="37">
        <v>567</v>
      </c>
      <c r="J67" s="33">
        <v>367</v>
      </c>
      <c r="K67" s="33">
        <v>338</v>
      </c>
      <c r="L67" s="32">
        <v>555</v>
      </c>
      <c r="M67" s="33">
        <v>452</v>
      </c>
      <c r="N67" s="32">
        <v>316</v>
      </c>
      <c r="O67" s="33">
        <v>386</v>
      </c>
      <c r="P67" s="33">
        <v>422</v>
      </c>
      <c r="Q67" s="32">
        <v>515</v>
      </c>
    </row>
    <row r="68" spans="1:17" ht="15.95" customHeight="1" x14ac:dyDescent="0.2">
      <c r="B68" s="6" t="s">
        <v>106</v>
      </c>
      <c r="C68" s="33">
        <v>191</v>
      </c>
      <c r="D68" s="2">
        <f t="shared" si="10"/>
        <v>195</v>
      </c>
      <c r="E68" s="15">
        <f t="shared" si="2"/>
        <v>2.0942408376963373</v>
      </c>
      <c r="F68" s="33">
        <v>70</v>
      </c>
      <c r="G68" s="33">
        <v>26</v>
      </c>
      <c r="H68" s="33">
        <v>22</v>
      </c>
      <c r="I68" s="37">
        <v>13</v>
      </c>
      <c r="J68" s="33">
        <v>9</v>
      </c>
      <c r="K68" s="33">
        <v>7</v>
      </c>
      <c r="L68" s="32">
        <v>1</v>
      </c>
      <c r="M68" s="33">
        <v>10</v>
      </c>
      <c r="N68" s="32">
        <v>2</v>
      </c>
      <c r="O68" s="33">
        <v>16</v>
      </c>
      <c r="P68" s="33">
        <v>16</v>
      </c>
      <c r="Q68" s="32">
        <v>3</v>
      </c>
    </row>
    <row r="69" spans="1:17" ht="15.95" customHeight="1" x14ac:dyDescent="0.2">
      <c r="B69" s="6" t="s">
        <v>113</v>
      </c>
      <c r="C69" s="33">
        <v>1580</v>
      </c>
      <c r="D69" s="2">
        <f t="shared" si="10"/>
        <v>1591</v>
      </c>
      <c r="E69" s="15">
        <f t="shared" si="2"/>
        <v>0.69620253164557333</v>
      </c>
      <c r="F69" s="33">
        <v>300</v>
      </c>
      <c r="G69" s="33">
        <v>228</v>
      </c>
      <c r="H69" s="33">
        <v>243</v>
      </c>
      <c r="I69" s="37">
        <v>102</v>
      </c>
      <c r="J69" s="33">
        <v>52</v>
      </c>
      <c r="K69" s="33">
        <v>43</v>
      </c>
      <c r="L69" s="32">
        <v>61</v>
      </c>
      <c r="M69" s="33">
        <v>60</v>
      </c>
      <c r="N69" s="32">
        <v>52</v>
      </c>
      <c r="O69" s="33">
        <v>112</v>
      </c>
      <c r="P69" s="33">
        <v>199</v>
      </c>
      <c r="Q69" s="32">
        <v>139</v>
      </c>
    </row>
    <row r="70" spans="1:17" ht="15.95" customHeight="1" x14ac:dyDescent="0.2">
      <c r="B70" s="6" t="s">
        <v>114</v>
      </c>
      <c r="C70" s="33">
        <v>1431</v>
      </c>
      <c r="D70" s="2">
        <f t="shared" si="10"/>
        <v>1268</v>
      </c>
      <c r="E70" s="15">
        <f t="shared" si="2"/>
        <v>-11.390635918937807</v>
      </c>
      <c r="F70" s="33">
        <v>224</v>
      </c>
      <c r="G70" s="33">
        <v>167</v>
      </c>
      <c r="H70" s="33">
        <v>178</v>
      </c>
      <c r="I70" s="37">
        <v>95</v>
      </c>
      <c r="J70" s="33">
        <v>59</v>
      </c>
      <c r="K70" s="33">
        <v>61</v>
      </c>
      <c r="L70" s="32">
        <v>55</v>
      </c>
      <c r="M70" s="33">
        <v>53</v>
      </c>
      <c r="N70" s="32">
        <v>61</v>
      </c>
      <c r="O70" s="33">
        <v>122</v>
      </c>
      <c r="P70" s="33">
        <v>72</v>
      </c>
      <c r="Q70" s="32">
        <v>121</v>
      </c>
    </row>
    <row r="71" spans="1:17" ht="15.95" customHeight="1" x14ac:dyDescent="0.2">
      <c r="B71" s="6" t="s">
        <v>115</v>
      </c>
      <c r="C71" s="33">
        <v>2896</v>
      </c>
      <c r="D71" s="2">
        <f t="shared" si="10"/>
        <v>2760</v>
      </c>
      <c r="E71" s="15">
        <f t="shared" si="2"/>
        <v>-4.6961325966850875</v>
      </c>
      <c r="F71" s="33">
        <v>370</v>
      </c>
      <c r="G71" s="33">
        <v>326</v>
      </c>
      <c r="H71" s="33">
        <v>377</v>
      </c>
      <c r="I71" s="37">
        <v>185</v>
      </c>
      <c r="J71" s="33">
        <v>145</v>
      </c>
      <c r="K71" s="33">
        <v>151</v>
      </c>
      <c r="L71" s="32">
        <v>197</v>
      </c>
      <c r="M71" s="33">
        <v>176</v>
      </c>
      <c r="N71" s="32">
        <v>134</v>
      </c>
      <c r="O71" s="33">
        <v>250</v>
      </c>
      <c r="P71" s="33">
        <v>182</v>
      </c>
      <c r="Q71" s="32">
        <v>267</v>
      </c>
    </row>
    <row r="72" spans="1:17" ht="15.95" customHeight="1" x14ac:dyDescent="0.2">
      <c r="B72" s="6" t="s">
        <v>117</v>
      </c>
      <c r="C72" s="33">
        <v>1055</v>
      </c>
      <c r="D72" s="2">
        <f t="shared" si="10"/>
        <v>1001</v>
      </c>
      <c r="E72" s="15">
        <f t="shared" si="2"/>
        <v>-5.1184834123222718</v>
      </c>
      <c r="F72" s="33">
        <v>95</v>
      </c>
      <c r="G72" s="33">
        <v>109</v>
      </c>
      <c r="H72" s="33">
        <v>102</v>
      </c>
      <c r="I72" s="37">
        <v>91</v>
      </c>
      <c r="J72" s="33">
        <v>67</v>
      </c>
      <c r="K72" s="33">
        <v>88</v>
      </c>
      <c r="L72" s="32">
        <v>82</v>
      </c>
      <c r="M72" s="33">
        <v>55</v>
      </c>
      <c r="N72" s="32">
        <v>46</v>
      </c>
      <c r="O72" s="33">
        <v>71</v>
      </c>
      <c r="P72" s="33">
        <v>100</v>
      </c>
      <c r="Q72" s="32">
        <v>95</v>
      </c>
    </row>
    <row r="73" spans="1:17" ht="15.95" customHeight="1" x14ac:dyDescent="0.2">
      <c r="B73" s="6" t="s">
        <v>116</v>
      </c>
      <c r="C73" s="33">
        <v>605</v>
      </c>
      <c r="D73" s="2">
        <f t="shared" si="10"/>
        <v>653</v>
      </c>
      <c r="E73" s="15">
        <f t="shared" si="2"/>
        <v>7.9338842975206658</v>
      </c>
      <c r="F73" s="33">
        <v>38</v>
      </c>
      <c r="G73" s="33">
        <v>101</v>
      </c>
      <c r="H73" s="33">
        <v>63</v>
      </c>
      <c r="I73" s="37">
        <v>30</v>
      </c>
      <c r="J73" s="33">
        <v>47</v>
      </c>
      <c r="K73" s="33">
        <v>40</v>
      </c>
      <c r="L73" s="32">
        <v>51</v>
      </c>
      <c r="M73" s="33">
        <v>40</v>
      </c>
      <c r="N73" s="32">
        <v>38</v>
      </c>
      <c r="O73" s="33">
        <v>62</v>
      </c>
      <c r="P73" s="33">
        <v>57</v>
      </c>
      <c r="Q73" s="32">
        <v>86</v>
      </c>
    </row>
    <row r="74" spans="1:17" ht="15.95" customHeight="1" x14ac:dyDescent="0.2">
      <c r="B74" s="6" t="s">
        <v>118</v>
      </c>
      <c r="C74" s="33">
        <v>74487</v>
      </c>
      <c r="D74" s="2">
        <f t="shared" si="10"/>
        <v>81547</v>
      </c>
      <c r="E74" s="15">
        <f t="shared" si="2"/>
        <v>9.4781639749218058</v>
      </c>
      <c r="F74" s="33">
        <v>6886</v>
      </c>
      <c r="G74" s="33">
        <v>6031</v>
      </c>
      <c r="H74" s="33">
        <v>6744</v>
      </c>
      <c r="I74" s="37">
        <v>6655</v>
      </c>
      <c r="J74" s="33">
        <v>5906</v>
      </c>
      <c r="K74" s="33">
        <v>6159</v>
      </c>
      <c r="L74" s="32">
        <v>7282</v>
      </c>
      <c r="M74" s="33">
        <v>8620</v>
      </c>
      <c r="N74" s="32">
        <v>6523</v>
      </c>
      <c r="O74" s="33">
        <v>6431</v>
      </c>
      <c r="P74" s="33">
        <v>7405</v>
      </c>
      <c r="Q74" s="32">
        <v>6905</v>
      </c>
    </row>
    <row r="75" spans="1:17" ht="15.75" customHeight="1" x14ac:dyDescent="0.2">
      <c r="B75" s="6" t="s">
        <v>120</v>
      </c>
      <c r="C75" s="33">
        <v>459</v>
      </c>
      <c r="D75" s="2">
        <f t="shared" si="10"/>
        <v>476</v>
      </c>
      <c r="E75" s="15">
        <f t="shared" si="2"/>
        <v>3.7037037037036979</v>
      </c>
      <c r="F75" s="33">
        <v>64</v>
      </c>
      <c r="G75" s="33">
        <v>54</v>
      </c>
      <c r="H75" s="33">
        <v>56</v>
      </c>
      <c r="I75" s="37">
        <v>30</v>
      </c>
      <c r="J75" s="33">
        <v>21</v>
      </c>
      <c r="K75" s="33">
        <v>26</v>
      </c>
      <c r="L75" s="32">
        <v>34</v>
      </c>
      <c r="M75" s="33">
        <v>25</v>
      </c>
      <c r="N75" s="32">
        <v>26</v>
      </c>
      <c r="O75" s="33">
        <v>56</v>
      </c>
      <c r="P75" s="33">
        <v>31</v>
      </c>
      <c r="Q75" s="32">
        <v>53</v>
      </c>
    </row>
    <row r="76" spans="1:17" ht="21.75" customHeight="1" x14ac:dyDescent="0.2">
      <c r="A76" s="9" t="s">
        <v>220</v>
      </c>
      <c r="B76" s="6"/>
      <c r="C76" s="33"/>
      <c r="D76" s="2"/>
      <c r="E76" s="15"/>
      <c r="F76" s="33"/>
      <c r="G76" s="33"/>
      <c r="H76" s="33"/>
      <c r="I76" s="34"/>
      <c r="J76" s="33"/>
      <c r="K76" s="33"/>
      <c r="L76" s="32"/>
      <c r="M76" s="33"/>
      <c r="N76" s="32"/>
      <c r="O76" s="33"/>
      <c r="P76" s="33"/>
      <c r="Q76" s="32"/>
    </row>
    <row r="77" spans="1:17" ht="15.95" customHeight="1" x14ac:dyDescent="0.2">
      <c r="B77" s="6" t="s">
        <v>119</v>
      </c>
      <c r="C77" s="33">
        <v>1013</v>
      </c>
      <c r="D77" s="2">
        <f t="shared" si="10"/>
        <v>922</v>
      </c>
      <c r="E77" s="15">
        <f t="shared" si="2"/>
        <v>-8.9832181638696991</v>
      </c>
      <c r="F77" s="33">
        <v>107</v>
      </c>
      <c r="G77" s="33">
        <v>90</v>
      </c>
      <c r="H77" s="33">
        <v>62</v>
      </c>
      <c r="I77" s="34">
        <v>77</v>
      </c>
      <c r="J77" s="33">
        <v>52</v>
      </c>
      <c r="K77" s="33">
        <v>53</v>
      </c>
      <c r="L77" s="32">
        <v>55</v>
      </c>
      <c r="M77" s="33">
        <v>41</v>
      </c>
      <c r="N77" s="32">
        <v>58</v>
      </c>
      <c r="O77" s="33">
        <v>115</v>
      </c>
      <c r="P77" s="33">
        <v>98</v>
      </c>
      <c r="Q77" s="32">
        <v>114</v>
      </c>
    </row>
    <row r="78" spans="1:17" ht="15.95" customHeight="1" x14ac:dyDescent="0.2">
      <c r="B78" s="6" t="s">
        <v>121</v>
      </c>
      <c r="C78" s="33">
        <v>38013</v>
      </c>
      <c r="D78" s="2">
        <f t="shared" si="10"/>
        <v>37450</v>
      </c>
      <c r="E78" s="15">
        <f t="shared" si="2"/>
        <v>-1.4810722647515373</v>
      </c>
      <c r="F78" s="33">
        <v>3925</v>
      </c>
      <c r="G78" s="33">
        <v>4781</v>
      </c>
      <c r="H78" s="33">
        <v>4249</v>
      </c>
      <c r="I78" s="34">
        <v>3169</v>
      </c>
      <c r="J78" s="33">
        <v>2218</v>
      </c>
      <c r="K78" s="33">
        <v>1895</v>
      </c>
      <c r="L78" s="32">
        <v>2819</v>
      </c>
      <c r="M78" s="33">
        <v>3326</v>
      </c>
      <c r="N78" s="32">
        <v>1812</v>
      </c>
      <c r="O78" s="33">
        <v>2772</v>
      </c>
      <c r="P78" s="33">
        <v>3019</v>
      </c>
      <c r="Q78" s="32">
        <v>3465</v>
      </c>
    </row>
    <row r="79" spans="1:17" ht="15.95" customHeight="1" x14ac:dyDescent="0.2">
      <c r="B79" s="6" t="s">
        <v>123</v>
      </c>
      <c r="C79" s="33">
        <v>2754</v>
      </c>
      <c r="D79" s="2">
        <f t="shared" si="10"/>
        <v>2541</v>
      </c>
      <c r="E79" s="15">
        <f t="shared" ref="E79:E142" si="11">(((D79/C79-1)*100))</f>
        <v>-7.7342047930283204</v>
      </c>
      <c r="F79" s="33">
        <v>327</v>
      </c>
      <c r="G79" s="33">
        <v>285</v>
      </c>
      <c r="H79" s="33">
        <v>286</v>
      </c>
      <c r="I79" s="34">
        <v>165</v>
      </c>
      <c r="J79" s="33">
        <v>183</v>
      </c>
      <c r="K79" s="33">
        <v>129</v>
      </c>
      <c r="L79" s="32">
        <v>180</v>
      </c>
      <c r="M79" s="33">
        <v>215</v>
      </c>
      <c r="N79" s="32">
        <v>159</v>
      </c>
      <c r="O79" s="33">
        <v>186</v>
      </c>
      <c r="P79" s="33">
        <v>193</v>
      </c>
      <c r="Q79" s="32">
        <v>233</v>
      </c>
    </row>
    <row r="80" spans="1:17" ht="15.95" customHeight="1" x14ac:dyDescent="0.2">
      <c r="B80" s="6" t="s">
        <v>124</v>
      </c>
      <c r="C80" s="33">
        <v>30033</v>
      </c>
      <c r="D80" s="2">
        <f t="shared" si="10"/>
        <v>30830</v>
      </c>
      <c r="E80" s="15">
        <f t="shared" si="11"/>
        <v>2.6537475443678682</v>
      </c>
      <c r="F80" s="33">
        <v>2734</v>
      </c>
      <c r="G80" s="33">
        <v>2471</v>
      </c>
      <c r="H80" s="33">
        <v>2402</v>
      </c>
      <c r="I80" s="34">
        <v>2605</v>
      </c>
      <c r="J80" s="33">
        <v>2155</v>
      </c>
      <c r="K80" s="33">
        <v>1712</v>
      </c>
      <c r="L80" s="32">
        <v>3937</v>
      </c>
      <c r="M80" s="33">
        <v>3104</v>
      </c>
      <c r="N80" s="32">
        <v>1971</v>
      </c>
      <c r="O80" s="33">
        <v>2802</v>
      </c>
      <c r="P80" s="33">
        <v>2321</v>
      </c>
      <c r="Q80" s="32">
        <v>2616</v>
      </c>
    </row>
    <row r="81" spans="2:17" ht="15.95" customHeight="1" x14ac:dyDescent="0.2">
      <c r="B81" s="6" t="s">
        <v>125</v>
      </c>
      <c r="C81" s="33">
        <v>1585</v>
      </c>
      <c r="D81" s="2">
        <f t="shared" si="10"/>
        <v>1585</v>
      </c>
      <c r="E81" s="40">
        <f t="shared" si="11"/>
        <v>0</v>
      </c>
      <c r="F81" s="33">
        <v>253</v>
      </c>
      <c r="G81" s="33">
        <v>157</v>
      </c>
      <c r="H81" s="33">
        <v>159</v>
      </c>
      <c r="I81" s="34">
        <v>98</v>
      </c>
      <c r="J81" s="33">
        <v>83</v>
      </c>
      <c r="K81" s="33">
        <v>86</v>
      </c>
      <c r="L81" s="32">
        <v>88</v>
      </c>
      <c r="M81" s="33">
        <v>114</v>
      </c>
      <c r="N81" s="32">
        <v>70</v>
      </c>
      <c r="O81" s="33">
        <v>86</v>
      </c>
      <c r="P81" s="33">
        <v>155</v>
      </c>
      <c r="Q81" s="32">
        <v>236</v>
      </c>
    </row>
    <row r="82" spans="2:17" ht="15.95" customHeight="1" x14ac:dyDescent="0.2">
      <c r="B82" s="6" t="s">
        <v>126</v>
      </c>
      <c r="C82" s="33">
        <v>2132</v>
      </c>
      <c r="D82" s="2">
        <f t="shared" si="10"/>
        <v>2227</v>
      </c>
      <c r="E82" s="15">
        <f t="shared" si="11"/>
        <v>4.4559099437148308</v>
      </c>
      <c r="F82" s="33">
        <v>241</v>
      </c>
      <c r="G82" s="33">
        <v>190</v>
      </c>
      <c r="H82" s="33">
        <v>198</v>
      </c>
      <c r="I82" s="34">
        <v>159</v>
      </c>
      <c r="J82" s="33">
        <v>179</v>
      </c>
      <c r="K82" s="33">
        <v>163</v>
      </c>
      <c r="L82" s="32">
        <v>200</v>
      </c>
      <c r="M82" s="33">
        <v>176</v>
      </c>
      <c r="N82" s="32">
        <v>155</v>
      </c>
      <c r="O82" s="33">
        <v>203</v>
      </c>
      <c r="P82" s="33">
        <v>169</v>
      </c>
      <c r="Q82" s="32">
        <v>194</v>
      </c>
    </row>
    <row r="83" spans="2:17" ht="15.95" customHeight="1" x14ac:dyDescent="0.2">
      <c r="B83" s="6" t="s">
        <v>122</v>
      </c>
      <c r="C83" s="33">
        <v>122</v>
      </c>
      <c r="D83" s="2">
        <f t="shared" si="10"/>
        <v>105</v>
      </c>
      <c r="E83" s="15">
        <f t="shared" si="11"/>
        <v>-13.934426229508201</v>
      </c>
      <c r="F83" s="33">
        <v>13</v>
      </c>
      <c r="G83" s="33">
        <v>18</v>
      </c>
      <c r="H83" s="33">
        <v>4</v>
      </c>
      <c r="I83" s="34">
        <v>17</v>
      </c>
      <c r="J83" s="33">
        <v>8</v>
      </c>
      <c r="K83" s="33">
        <v>14</v>
      </c>
      <c r="L83" s="32">
        <v>6</v>
      </c>
      <c r="M83" s="33">
        <v>2</v>
      </c>
      <c r="N83" s="32">
        <v>5</v>
      </c>
      <c r="O83" s="33">
        <v>2</v>
      </c>
      <c r="P83" s="33">
        <v>8</v>
      </c>
      <c r="Q83" s="32">
        <v>8</v>
      </c>
    </row>
    <row r="84" spans="2:17" ht="15.95" customHeight="1" x14ac:dyDescent="0.2">
      <c r="B84" s="6" t="s">
        <v>127</v>
      </c>
      <c r="C84" s="33">
        <v>37128</v>
      </c>
      <c r="D84" s="2">
        <f t="shared" si="10"/>
        <v>39618</v>
      </c>
      <c r="E84" s="15">
        <f t="shared" si="11"/>
        <v>6.7065287653522931</v>
      </c>
      <c r="F84" s="33">
        <v>3651</v>
      </c>
      <c r="G84" s="33">
        <v>2972</v>
      </c>
      <c r="H84" s="33">
        <v>3359</v>
      </c>
      <c r="I84" s="34">
        <v>2851</v>
      </c>
      <c r="J84" s="33">
        <v>2653</v>
      </c>
      <c r="K84" s="33">
        <v>2896</v>
      </c>
      <c r="L84" s="32">
        <v>3225</v>
      </c>
      <c r="M84" s="33">
        <v>3942</v>
      </c>
      <c r="N84" s="32">
        <v>3109</v>
      </c>
      <c r="O84" s="33">
        <v>3222</v>
      </c>
      <c r="P84" s="33">
        <v>3604</v>
      </c>
      <c r="Q84" s="32">
        <v>4134</v>
      </c>
    </row>
    <row r="85" spans="2:17" ht="15.95" customHeight="1" x14ac:dyDescent="0.2">
      <c r="B85" s="6" t="s">
        <v>112</v>
      </c>
      <c r="C85" s="33">
        <v>714</v>
      </c>
      <c r="D85" s="2">
        <f t="shared" si="10"/>
        <v>638</v>
      </c>
      <c r="E85" s="15">
        <f t="shared" si="11"/>
        <v>-10.644257703081228</v>
      </c>
      <c r="F85" s="33">
        <v>58</v>
      </c>
      <c r="G85" s="33">
        <v>109</v>
      </c>
      <c r="H85" s="33">
        <v>86</v>
      </c>
      <c r="I85" s="34">
        <v>47</v>
      </c>
      <c r="J85" s="33">
        <v>38</v>
      </c>
      <c r="K85" s="33">
        <v>32</v>
      </c>
      <c r="L85" s="32">
        <v>40</v>
      </c>
      <c r="M85" s="33">
        <v>41</v>
      </c>
      <c r="N85" s="32">
        <v>43</v>
      </c>
      <c r="O85" s="33">
        <v>68</v>
      </c>
      <c r="P85" s="33">
        <v>42</v>
      </c>
      <c r="Q85" s="32">
        <v>34</v>
      </c>
    </row>
    <row r="86" spans="2:17" ht="15.95" customHeight="1" x14ac:dyDescent="0.2">
      <c r="B86" s="6" t="s">
        <v>128</v>
      </c>
      <c r="C86" s="33">
        <v>42</v>
      </c>
      <c r="D86" s="2">
        <f t="shared" si="10"/>
        <v>40</v>
      </c>
      <c r="E86" s="15">
        <f t="shared" si="11"/>
        <v>-4.7619047619047672</v>
      </c>
      <c r="F86" s="33">
        <v>0</v>
      </c>
      <c r="G86" s="33">
        <v>2</v>
      </c>
      <c r="H86" s="33">
        <v>2</v>
      </c>
      <c r="I86" s="34">
        <v>8</v>
      </c>
      <c r="J86" s="33">
        <v>0</v>
      </c>
      <c r="K86" s="33">
        <v>0</v>
      </c>
      <c r="L86" s="32">
        <v>6</v>
      </c>
      <c r="M86" s="33">
        <v>4</v>
      </c>
      <c r="N86" s="32">
        <v>1</v>
      </c>
      <c r="O86" s="33">
        <v>3</v>
      </c>
      <c r="P86" s="33">
        <v>4</v>
      </c>
      <c r="Q86" s="32">
        <v>10</v>
      </c>
    </row>
    <row r="87" spans="2:17" ht="15.95" customHeight="1" x14ac:dyDescent="0.2">
      <c r="B87" s="6" t="s">
        <v>130</v>
      </c>
      <c r="C87" s="33">
        <v>600</v>
      </c>
      <c r="D87" s="2">
        <f t="shared" si="10"/>
        <v>733</v>
      </c>
      <c r="E87" s="15">
        <f t="shared" si="11"/>
        <v>22.166666666666668</v>
      </c>
      <c r="F87" s="33">
        <v>97</v>
      </c>
      <c r="G87" s="33">
        <v>83</v>
      </c>
      <c r="H87" s="33">
        <v>60</v>
      </c>
      <c r="I87" s="34">
        <v>88</v>
      </c>
      <c r="J87" s="33">
        <v>37</v>
      </c>
      <c r="K87" s="33">
        <v>40</v>
      </c>
      <c r="L87" s="32">
        <v>48</v>
      </c>
      <c r="M87" s="33">
        <v>45</v>
      </c>
      <c r="N87" s="32">
        <v>25</v>
      </c>
      <c r="O87" s="33">
        <v>57</v>
      </c>
      <c r="P87" s="33">
        <v>79</v>
      </c>
      <c r="Q87" s="32">
        <v>74</v>
      </c>
    </row>
    <row r="88" spans="2:17" ht="15.95" customHeight="1" x14ac:dyDescent="0.2">
      <c r="B88" s="6" t="s">
        <v>131</v>
      </c>
      <c r="C88" s="33">
        <v>380</v>
      </c>
      <c r="D88" s="2">
        <f t="shared" si="10"/>
        <v>481</v>
      </c>
      <c r="E88" s="15">
        <f t="shared" si="11"/>
        <v>26.578947368421058</v>
      </c>
      <c r="F88" s="33">
        <v>55</v>
      </c>
      <c r="G88" s="33">
        <v>43</v>
      </c>
      <c r="H88" s="33">
        <v>86</v>
      </c>
      <c r="I88" s="34">
        <v>36</v>
      </c>
      <c r="J88" s="33">
        <v>23</v>
      </c>
      <c r="K88" s="33">
        <v>16</v>
      </c>
      <c r="L88" s="32">
        <v>30</v>
      </c>
      <c r="M88" s="33">
        <v>44</v>
      </c>
      <c r="N88" s="32">
        <v>24</v>
      </c>
      <c r="O88" s="33">
        <v>32</v>
      </c>
      <c r="P88" s="33">
        <v>60</v>
      </c>
      <c r="Q88" s="32">
        <v>32</v>
      </c>
    </row>
    <row r="89" spans="2:17" ht="15.95" customHeight="1" x14ac:dyDescent="0.2">
      <c r="B89" s="6" t="s">
        <v>132</v>
      </c>
      <c r="C89" s="33">
        <v>288</v>
      </c>
      <c r="D89" s="2">
        <f t="shared" si="10"/>
        <v>256</v>
      </c>
      <c r="E89" s="15">
        <f t="shared" si="11"/>
        <v>-11.111111111111116</v>
      </c>
      <c r="F89" s="33">
        <v>40</v>
      </c>
      <c r="G89" s="33">
        <v>25</v>
      </c>
      <c r="H89" s="33">
        <v>44</v>
      </c>
      <c r="I89" s="34">
        <v>37</v>
      </c>
      <c r="J89" s="33">
        <v>22</v>
      </c>
      <c r="K89" s="33">
        <v>12</v>
      </c>
      <c r="L89" s="32">
        <v>10</v>
      </c>
      <c r="M89" s="33">
        <v>6</v>
      </c>
      <c r="N89" s="32">
        <v>15</v>
      </c>
      <c r="O89" s="33">
        <v>28</v>
      </c>
      <c r="P89" s="33">
        <v>10</v>
      </c>
      <c r="Q89" s="32">
        <v>7</v>
      </c>
    </row>
    <row r="90" spans="2:17" ht="15.95" customHeight="1" x14ac:dyDescent="0.2">
      <c r="B90" s="6" t="s">
        <v>135</v>
      </c>
      <c r="C90" s="33">
        <v>98</v>
      </c>
      <c r="D90" s="2">
        <f t="shared" si="10"/>
        <v>132</v>
      </c>
      <c r="E90" s="15">
        <f t="shared" si="11"/>
        <v>34.6938775510204</v>
      </c>
      <c r="F90" s="33">
        <v>14</v>
      </c>
      <c r="G90" s="33">
        <v>14</v>
      </c>
      <c r="H90" s="33">
        <v>14</v>
      </c>
      <c r="I90" s="34">
        <v>12</v>
      </c>
      <c r="J90" s="33">
        <v>10</v>
      </c>
      <c r="K90" s="33">
        <v>8</v>
      </c>
      <c r="L90" s="32">
        <v>13</v>
      </c>
      <c r="M90" s="33">
        <v>8</v>
      </c>
      <c r="N90" s="32">
        <v>2</v>
      </c>
      <c r="O90" s="33">
        <v>22</v>
      </c>
      <c r="P90" s="33">
        <v>9</v>
      </c>
      <c r="Q90" s="32">
        <v>6</v>
      </c>
    </row>
    <row r="91" spans="2:17" ht="15.95" customHeight="1" x14ac:dyDescent="0.2">
      <c r="B91" s="6" t="s">
        <v>133</v>
      </c>
      <c r="C91" s="33">
        <v>91</v>
      </c>
      <c r="D91" s="2">
        <f t="shared" si="10"/>
        <v>85</v>
      </c>
      <c r="E91" s="15">
        <f t="shared" si="11"/>
        <v>-6.5934065934065922</v>
      </c>
      <c r="F91" s="33">
        <v>9</v>
      </c>
      <c r="G91" s="33">
        <v>3</v>
      </c>
      <c r="H91" s="33">
        <v>6</v>
      </c>
      <c r="I91" s="34">
        <v>5</v>
      </c>
      <c r="J91" s="33">
        <v>4</v>
      </c>
      <c r="K91" s="33">
        <v>7</v>
      </c>
      <c r="L91" s="32">
        <v>4</v>
      </c>
      <c r="M91" s="33">
        <v>7</v>
      </c>
      <c r="N91" s="32">
        <v>7</v>
      </c>
      <c r="O91" s="33">
        <v>20</v>
      </c>
      <c r="P91" s="33">
        <v>6</v>
      </c>
      <c r="Q91" s="32">
        <v>7</v>
      </c>
    </row>
    <row r="92" spans="2:17" ht="15.95" customHeight="1" x14ac:dyDescent="0.2">
      <c r="B92" s="6" t="s">
        <v>134</v>
      </c>
      <c r="C92" s="33">
        <v>6</v>
      </c>
      <c r="D92" s="2">
        <f t="shared" si="10"/>
        <v>10</v>
      </c>
      <c r="E92" s="15">
        <f t="shared" si="11"/>
        <v>66.666666666666671</v>
      </c>
      <c r="F92" s="33">
        <v>2</v>
      </c>
      <c r="G92" s="33">
        <v>0</v>
      </c>
      <c r="H92" s="33">
        <v>3</v>
      </c>
      <c r="I92" s="34">
        <v>1</v>
      </c>
      <c r="J92" s="33">
        <v>1</v>
      </c>
      <c r="K92" s="33">
        <v>2</v>
      </c>
      <c r="L92" s="32">
        <v>1</v>
      </c>
      <c r="M92" s="33">
        <v>0</v>
      </c>
      <c r="N92" s="32">
        <v>0</v>
      </c>
      <c r="O92" s="33">
        <v>0</v>
      </c>
      <c r="P92" s="33">
        <v>0</v>
      </c>
      <c r="Q92" s="32">
        <v>0</v>
      </c>
    </row>
    <row r="93" spans="2:17" ht="15.95" customHeight="1" x14ac:dyDescent="0.2">
      <c r="B93" s="6" t="s">
        <v>129</v>
      </c>
      <c r="C93" s="33">
        <v>256</v>
      </c>
      <c r="D93" s="2">
        <f t="shared" si="10"/>
        <v>252</v>
      </c>
      <c r="E93" s="15">
        <f t="shared" si="11"/>
        <v>-1.5625</v>
      </c>
      <c r="F93" s="33">
        <v>40</v>
      </c>
      <c r="G93" s="33">
        <v>40</v>
      </c>
      <c r="H93" s="33">
        <v>39</v>
      </c>
      <c r="I93" s="34">
        <v>36</v>
      </c>
      <c r="J93" s="33">
        <v>6</v>
      </c>
      <c r="K93" s="33">
        <v>14</v>
      </c>
      <c r="L93" s="32">
        <v>12</v>
      </c>
      <c r="M93" s="33">
        <v>7</v>
      </c>
      <c r="N93" s="32">
        <v>12</v>
      </c>
      <c r="O93" s="33">
        <v>17</v>
      </c>
      <c r="P93" s="33">
        <v>14</v>
      </c>
      <c r="Q93" s="32">
        <v>15</v>
      </c>
    </row>
    <row r="94" spans="2:17" ht="15.95" customHeight="1" x14ac:dyDescent="0.2">
      <c r="B94" s="6" t="s">
        <v>103</v>
      </c>
      <c r="C94" s="33">
        <v>1829</v>
      </c>
      <c r="D94" s="2">
        <f t="shared" si="10"/>
        <v>1844</v>
      </c>
      <c r="E94" s="15">
        <f t="shared" si="11"/>
        <v>0.8201202843083566</v>
      </c>
      <c r="F94" s="33">
        <v>247</v>
      </c>
      <c r="G94" s="33">
        <v>265</v>
      </c>
      <c r="H94" s="33">
        <v>196</v>
      </c>
      <c r="I94" s="34">
        <v>132</v>
      </c>
      <c r="J94" s="33">
        <v>75</v>
      </c>
      <c r="K94" s="33">
        <v>103</v>
      </c>
      <c r="L94" s="32">
        <v>164</v>
      </c>
      <c r="M94" s="33">
        <v>91</v>
      </c>
      <c r="N94" s="32">
        <v>86</v>
      </c>
      <c r="O94" s="33">
        <v>114</v>
      </c>
      <c r="P94" s="33">
        <v>140</v>
      </c>
      <c r="Q94" s="32">
        <v>231</v>
      </c>
    </row>
    <row r="95" spans="2:17" ht="15.95" customHeight="1" x14ac:dyDescent="0.2">
      <c r="B95" s="6" t="s">
        <v>104</v>
      </c>
      <c r="C95" s="33">
        <v>5644</v>
      </c>
      <c r="D95" s="2">
        <f t="shared" si="10"/>
        <v>6298</v>
      </c>
      <c r="E95" s="15">
        <f t="shared" si="11"/>
        <v>11.587526576895812</v>
      </c>
      <c r="F95" s="33">
        <v>953</v>
      </c>
      <c r="G95" s="33">
        <v>874</v>
      </c>
      <c r="H95" s="33">
        <v>641</v>
      </c>
      <c r="I95" s="34">
        <v>366</v>
      </c>
      <c r="J95" s="33">
        <v>255</v>
      </c>
      <c r="K95" s="33">
        <v>409</v>
      </c>
      <c r="L95" s="32">
        <v>380</v>
      </c>
      <c r="M95" s="33">
        <v>311</v>
      </c>
      <c r="N95" s="32">
        <v>307</v>
      </c>
      <c r="O95" s="33">
        <v>490</v>
      </c>
      <c r="P95" s="33">
        <v>730</v>
      </c>
      <c r="Q95" s="32">
        <v>582</v>
      </c>
    </row>
    <row r="96" spans="2:17" ht="15.95" customHeight="1" x14ac:dyDescent="0.2">
      <c r="B96" s="6" t="s">
        <v>102</v>
      </c>
      <c r="C96" s="33">
        <v>9063</v>
      </c>
      <c r="D96" s="2">
        <f t="shared" si="10"/>
        <v>8873</v>
      </c>
      <c r="E96" s="15">
        <f t="shared" si="11"/>
        <v>-2.0964360587002129</v>
      </c>
      <c r="F96" s="33">
        <v>801</v>
      </c>
      <c r="G96" s="33">
        <v>690</v>
      </c>
      <c r="H96" s="33">
        <v>685</v>
      </c>
      <c r="I96" s="34">
        <v>853</v>
      </c>
      <c r="J96" s="33">
        <v>548</v>
      </c>
      <c r="K96" s="33">
        <v>678</v>
      </c>
      <c r="L96" s="32">
        <v>719</v>
      </c>
      <c r="M96" s="33">
        <v>802</v>
      </c>
      <c r="N96" s="32">
        <v>664</v>
      </c>
      <c r="O96" s="33">
        <v>693</v>
      </c>
      <c r="P96" s="33">
        <v>841</v>
      </c>
      <c r="Q96" s="32">
        <v>899</v>
      </c>
    </row>
    <row r="97" spans="1:17" ht="15.95" customHeight="1" x14ac:dyDescent="0.2">
      <c r="B97" s="6" t="s">
        <v>98</v>
      </c>
      <c r="C97" s="33">
        <v>32866</v>
      </c>
      <c r="D97" s="2">
        <f t="shared" si="10"/>
        <v>29376</v>
      </c>
      <c r="E97" s="15">
        <f t="shared" si="11"/>
        <v>-10.618876650642006</v>
      </c>
      <c r="F97" s="33">
        <v>3630</v>
      </c>
      <c r="G97" s="33">
        <v>4281</v>
      </c>
      <c r="H97" s="33">
        <v>2804</v>
      </c>
      <c r="I97" s="34">
        <v>2410</v>
      </c>
      <c r="J97" s="33">
        <v>1821</v>
      </c>
      <c r="K97" s="33">
        <v>1672</v>
      </c>
      <c r="L97" s="32">
        <v>2280</v>
      </c>
      <c r="M97" s="33">
        <v>2162</v>
      </c>
      <c r="N97" s="32">
        <v>1572</v>
      </c>
      <c r="O97" s="33">
        <v>1961</v>
      </c>
      <c r="P97" s="33">
        <v>2271</v>
      </c>
      <c r="Q97" s="32">
        <v>2512</v>
      </c>
    </row>
    <row r="98" spans="1:17" ht="15.95" customHeight="1" x14ac:dyDescent="0.2">
      <c r="B98" s="6" t="s">
        <v>99</v>
      </c>
      <c r="C98" s="33">
        <v>2051</v>
      </c>
      <c r="D98" s="2">
        <f t="shared" si="10"/>
        <v>2434</v>
      </c>
      <c r="E98" s="15">
        <f t="shared" si="11"/>
        <v>18.67381764992686</v>
      </c>
      <c r="F98" s="33">
        <v>246</v>
      </c>
      <c r="G98" s="33">
        <v>324</v>
      </c>
      <c r="H98" s="33">
        <v>191</v>
      </c>
      <c r="I98" s="34">
        <v>147</v>
      </c>
      <c r="J98" s="33">
        <v>98</v>
      </c>
      <c r="K98" s="33">
        <v>272</v>
      </c>
      <c r="L98" s="32">
        <v>174</v>
      </c>
      <c r="M98" s="33">
        <v>106</v>
      </c>
      <c r="N98" s="32">
        <v>184</v>
      </c>
      <c r="O98" s="33">
        <v>166</v>
      </c>
      <c r="P98" s="33">
        <v>303</v>
      </c>
      <c r="Q98" s="32">
        <v>223</v>
      </c>
    </row>
    <row r="99" spans="1:17" ht="15.95" customHeight="1" x14ac:dyDescent="0.2">
      <c r="B99" s="6" t="s">
        <v>100</v>
      </c>
      <c r="C99" s="33">
        <v>479</v>
      </c>
      <c r="D99" s="2">
        <f t="shared" si="10"/>
        <v>411</v>
      </c>
      <c r="E99" s="15">
        <f t="shared" si="11"/>
        <v>-14.196242171189976</v>
      </c>
      <c r="F99" s="33">
        <v>38</v>
      </c>
      <c r="G99" s="33">
        <v>26</v>
      </c>
      <c r="H99" s="33">
        <v>35</v>
      </c>
      <c r="I99" s="34">
        <v>30</v>
      </c>
      <c r="J99" s="33">
        <v>93</v>
      </c>
      <c r="K99" s="33">
        <v>25</v>
      </c>
      <c r="L99" s="32">
        <v>24</v>
      </c>
      <c r="M99" s="33">
        <v>41</v>
      </c>
      <c r="N99" s="32">
        <v>12</v>
      </c>
      <c r="O99" s="33">
        <v>20</v>
      </c>
      <c r="P99" s="33">
        <v>28</v>
      </c>
      <c r="Q99" s="32">
        <v>39</v>
      </c>
    </row>
    <row r="100" spans="1:17" ht="15.95" customHeight="1" x14ac:dyDescent="0.2">
      <c r="B100" s="6" t="s">
        <v>101</v>
      </c>
      <c r="C100" s="33">
        <v>4243</v>
      </c>
      <c r="D100" s="2">
        <f t="shared" si="10"/>
        <v>4240</v>
      </c>
      <c r="E100" s="15">
        <f t="shared" si="11"/>
        <v>-7.0704690077771915E-2</v>
      </c>
      <c r="F100" s="33">
        <v>720</v>
      </c>
      <c r="G100" s="33">
        <v>553</v>
      </c>
      <c r="H100" s="33">
        <v>412</v>
      </c>
      <c r="I100" s="34">
        <v>598</v>
      </c>
      <c r="J100" s="33">
        <v>153</v>
      </c>
      <c r="K100" s="33">
        <v>133</v>
      </c>
      <c r="L100" s="32">
        <v>160</v>
      </c>
      <c r="M100" s="33">
        <v>233</v>
      </c>
      <c r="N100" s="32">
        <v>153</v>
      </c>
      <c r="O100" s="33">
        <v>268</v>
      </c>
      <c r="P100" s="33">
        <v>263</v>
      </c>
      <c r="Q100" s="32">
        <v>594</v>
      </c>
    </row>
    <row r="101" spans="1:17" ht="15.95" customHeight="1" x14ac:dyDescent="0.2">
      <c r="B101" s="6" t="s">
        <v>97</v>
      </c>
      <c r="C101" s="33">
        <v>8525</v>
      </c>
      <c r="D101" s="2">
        <f t="shared" si="10"/>
        <v>8742</v>
      </c>
      <c r="E101" s="15">
        <f t="shared" si="11"/>
        <v>2.5454545454545396</v>
      </c>
      <c r="F101" s="33">
        <v>915</v>
      </c>
      <c r="G101" s="33">
        <v>770</v>
      </c>
      <c r="H101" s="33">
        <v>964</v>
      </c>
      <c r="I101" s="34">
        <v>716</v>
      </c>
      <c r="J101" s="33">
        <v>692</v>
      </c>
      <c r="K101" s="33">
        <v>544</v>
      </c>
      <c r="L101" s="32">
        <v>565</v>
      </c>
      <c r="M101" s="33">
        <v>638</v>
      </c>
      <c r="N101" s="32">
        <v>533</v>
      </c>
      <c r="O101" s="33">
        <v>684</v>
      </c>
      <c r="P101" s="33">
        <v>778</v>
      </c>
      <c r="Q101" s="32">
        <v>943</v>
      </c>
    </row>
    <row r="102" spans="1:17" ht="15.95" customHeight="1" x14ac:dyDescent="0.2">
      <c r="B102" s="6" t="s">
        <v>151</v>
      </c>
      <c r="C102" s="33">
        <v>4</v>
      </c>
      <c r="D102" s="2">
        <f t="shared" si="10"/>
        <v>14</v>
      </c>
      <c r="E102" s="15">
        <f t="shared" si="11"/>
        <v>250</v>
      </c>
      <c r="F102" s="33">
        <v>1</v>
      </c>
      <c r="G102" s="33">
        <v>0</v>
      </c>
      <c r="H102" s="33">
        <v>0</v>
      </c>
      <c r="I102" s="34">
        <v>0</v>
      </c>
      <c r="J102" s="33">
        <v>0</v>
      </c>
      <c r="K102" s="38">
        <v>0</v>
      </c>
      <c r="L102" s="32">
        <v>1</v>
      </c>
      <c r="M102" s="33">
        <v>0</v>
      </c>
      <c r="N102" s="32">
        <v>1</v>
      </c>
      <c r="O102" s="33">
        <v>9</v>
      </c>
      <c r="P102" s="39">
        <v>0</v>
      </c>
      <c r="Q102" s="32">
        <v>2</v>
      </c>
    </row>
    <row r="103" spans="1:17" ht="15.95" customHeight="1" x14ac:dyDescent="0.2">
      <c r="B103" s="6" t="s">
        <v>152</v>
      </c>
      <c r="C103" s="33">
        <v>791</v>
      </c>
      <c r="D103" s="2">
        <f t="shared" si="10"/>
        <v>731</v>
      </c>
      <c r="E103" s="15">
        <f t="shared" si="11"/>
        <v>-7.5853350189633346</v>
      </c>
      <c r="F103" s="33">
        <v>122</v>
      </c>
      <c r="G103" s="33">
        <v>109</v>
      </c>
      <c r="H103" s="33">
        <v>131</v>
      </c>
      <c r="I103" s="34">
        <v>45</v>
      </c>
      <c r="J103" s="33">
        <v>33</v>
      </c>
      <c r="K103" s="38">
        <v>30</v>
      </c>
      <c r="L103" s="32">
        <v>28</v>
      </c>
      <c r="M103" s="33">
        <v>44</v>
      </c>
      <c r="N103" s="32">
        <v>31</v>
      </c>
      <c r="O103" s="33">
        <v>47</v>
      </c>
      <c r="P103" s="39">
        <v>31</v>
      </c>
      <c r="Q103" s="32">
        <v>80</v>
      </c>
    </row>
    <row r="104" spans="1:17" ht="15.95" customHeight="1" x14ac:dyDescent="0.2">
      <c r="B104" s="6" t="s">
        <v>153</v>
      </c>
      <c r="C104" s="33">
        <v>2780</v>
      </c>
      <c r="D104" s="2">
        <f t="shared" si="10"/>
        <v>2646</v>
      </c>
      <c r="E104" s="15">
        <f t="shared" si="11"/>
        <v>-4.8201438848920812</v>
      </c>
      <c r="F104" s="33">
        <v>449</v>
      </c>
      <c r="G104" s="33">
        <v>316</v>
      </c>
      <c r="H104" s="33">
        <v>257</v>
      </c>
      <c r="I104" s="34">
        <v>179</v>
      </c>
      <c r="J104" s="33">
        <v>138</v>
      </c>
      <c r="K104" s="38">
        <v>138</v>
      </c>
      <c r="L104" s="32">
        <v>140</v>
      </c>
      <c r="M104" s="33">
        <v>120</v>
      </c>
      <c r="N104" s="32">
        <v>88</v>
      </c>
      <c r="O104" s="33">
        <v>213</v>
      </c>
      <c r="P104" s="33">
        <v>199</v>
      </c>
      <c r="Q104" s="32">
        <v>409</v>
      </c>
    </row>
    <row r="105" spans="1:17" ht="15.95" customHeight="1" x14ac:dyDescent="0.2">
      <c r="B105" s="6" t="s">
        <v>154</v>
      </c>
      <c r="C105" s="33">
        <v>10332</v>
      </c>
      <c r="D105" s="2">
        <f t="shared" si="10"/>
        <v>10507</v>
      </c>
      <c r="E105" s="15">
        <f t="shared" si="11"/>
        <v>1.6937669376693831</v>
      </c>
      <c r="F105" s="33">
        <v>1142</v>
      </c>
      <c r="G105" s="33">
        <v>1333</v>
      </c>
      <c r="H105" s="33">
        <v>1198</v>
      </c>
      <c r="I105" s="34">
        <v>1004</v>
      </c>
      <c r="J105" s="33">
        <v>583</v>
      </c>
      <c r="K105" s="38">
        <v>521</v>
      </c>
      <c r="L105" s="32">
        <v>856</v>
      </c>
      <c r="M105" s="33">
        <v>538</v>
      </c>
      <c r="N105" s="32">
        <v>462</v>
      </c>
      <c r="O105" s="33">
        <v>744</v>
      </c>
      <c r="P105" s="33">
        <v>881</v>
      </c>
      <c r="Q105" s="32">
        <v>1245</v>
      </c>
    </row>
    <row r="106" spans="1:17" ht="15.95" customHeight="1" x14ac:dyDescent="0.2">
      <c r="B106" s="6" t="s">
        <v>155</v>
      </c>
      <c r="C106" s="33">
        <v>5075</v>
      </c>
      <c r="D106" s="2">
        <f t="shared" si="10"/>
        <v>4151</v>
      </c>
      <c r="E106" s="15">
        <f t="shared" si="11"/>
        <v>-18.206896551724139</v>
      </c>
      <c r="F106" s="33">
        <v>540</v>
      </c>
      <c r="G106" s="33">
        <v>476</v>
      </c>
      <c r="H106" s="33">
        <v>546</v>
      </c>
      <c r="I106" s="34">
        <v>333</v>
      </c>
      <c r="J106" s="33">
        <v>245</v>
      </c>
      <c r="K106" s="38">
        <v>265</v>
      </c>
      <c r="L106" s="32">
        <v>277</v>
      </c>
      <c r="M106" s="33">
        <v>253</v>
      </c>
      <c r="N106" s="32">
        <v>251</v>
      </c>
      <c r="O106" s="33">
        <v>323</v>
      </c>
      <c r="P106" s="33">
        <v>331</v>
      </c>
      <c r="Q106" s="32">
        <v>311</v>
      </c>
    </row>
    <row r="107" spans="1:17" ht="15.95" customHeight="1" x14ac:dyDescent="0.2">
      <c r="B107" s="6" t="s">
        <v>156</v>
      </c>
      <c r="C107" s="33">
        <v>24</v>
      </c>
      <c r="D107" s="2">
        <f t="shared" si="10"/>
        <v>16</v>
      </c>
      <c r="E107" s="15">
        <f t="shared" si="11"/>
        <v>-33.333333333333336</v>
      </c>
      <c r="F107" s="33">
        <v>1</v>
      </c>
      <c r="G107" s="33">
        <v>2</v>
      </c>
      <c r="H107" s="33">
        <v>1</v>
      </c>
      <c r="I107" s="34">
        <v>2</v>
      </c>
      <c r="J107" s="33">
        <v>2</v>
      </c>
      <c r="K107" s="38">
        <v>1</v>
      </c>
      <c r="L107" s="32">
        <v>0</v>
      </c>
      <c r="M107" s="33">
        <v>2</v>
      </c>
      <c r="N107" s="32">
        <v>2</v>
      </c>
      <c r="O107" s="33">
        <v>1</v>
      </c>
      <c r="P107" s="33">
        <v>1</v>
      </c>
      <c r="Q107" s="32">
        <v>1</v>
      </c>
    </row>
    <row r="108" spans="1:17" ht="21.95" customHeight="1" x14ac:dyDescent="0.2">
      <c r="A108" s="9" t="s">
        <v>157</v>
      </c>
      <c r="B108" s="2"/>
      <c r="C108" s="35">
        <f>SUM(C109:C160)</f>
        <v>139282</v>
      </c>
      <c r="D108" s="8">
        <f>SUM(D109:D160)</f>
        <v>130720</v>
      </c>
      <c r="E108" s="15">
        <f t="shared" si="11"/>
        <v>-6.1472408494995801</v>
      </c>
      <c r="F108" s="35">
        <f t="shared" ref="F108:Q108" si="12">SUM(F109:F160)</f>
        <v>14614</v>
      </c>
      <c r="G108" s="35">
        <f t="shared" si="12"/>
        <v>15834</v>
      </c>
      <c r="H108" s="35">
        <f t="shared" si="12"/>
        <v>16799</v>
      </c>
      <c r="I108" s="35">
        <f t="shared" si="12"/>
        <v>11431</v>
      </c>
      <c r="J108" s="35">
        <f t="shared" si="12"/>
        <v>9734</v>
      </c>
      <c r="K108" s="35">
        <f t="shared" si="12"/>
        <v>8191</v>
      </c>
      <c r="L108" s="35">
        <f t="shared" si="12"/>
        <v>9912</v>
      </c>
      <c r="M108" s="35">
        <f t="shared" si="12"/>
        <v>8717</v>
      </c>
      <c r="N108" s="35">
        <f t="shared" si="12"/>
        <v>7830</v>
      </c>
      <c r="O108" s="35">
        <f t="shared" si="12"/>
        <v>9025</v>
      </c>
      <c r="P108" s="35">
        <f t="shared" si="12"/>
        <v>9715</v>
      </c>
      <c r="Q108" s="36">
        <f t="shared" si="12"/>
        <v>8918</v>
      </c>
    </row>
    <row r="109" spans="1:17" ht="15.95" customHeight="1" x14ac:dyDescent="0.2">
      <c r="B109" s="6" t="s">
        <v>158</v>
      </c>
      <c r="C109" s="33">
        <v>34</v>
      </c>
      <c r="D109" s="8">
        <f>SUM(F109:Q109)</f>
        <v>33</v>
      </c>
      <c r="E109" s="15">
        <f t="shared" si="11"/>
        <v>-2.9411764705882359</v>
      </c>
      <c r="F109" s="33">
        <v>7</v>
      </c>
      <c r="G109" s="33">
        <v>1</v>
      </c>
      <c r="H109" s="33">
        <v>2</v>
      </c>
      <c r="I109" s="34">
        <v>0</v>
      </c>
      <c r="J109" s="33">
        <v>2</v>
      </c>
      <c r="K109" s="38">
        <v>1</v>
      </c>
      <c r="L109" s="32">
        <v>2</v>
      </c>
      <c r="M109" s="33">
        <v>2</v>
      </c>
      <c r="N109" s="32">
        <v>1</v>
      </c>
      <c r="O109" s="33">
        <v>4</v>
      </c>
      <c r="P109" s="32">
        <v>8</v>
      </c>
      <c r="Q109" s="31">
        <v>3</v>
      </c>
    </row>
    <row r="110" spans="1:17" ht="15.95" customHeight="1" x14ac:dyDescent="0.2">
      <c r="B110" s="6" t="s">
        <v>159</v>
      </c>
      <c r="C110" s="33">
        <v>226</v>
      </c>
      <c r="D110" s="8">
        <f t="shared" ref="D110:D160" si="13">SUM(F110:Q110)</f>
        <v>224</v>
      </c>
      <c r="E110" s="15">
        <f t="shared" si="11"/>
        <v>-0.88495575221239076</v>
      </c>
      <c r="F110" s="33">
        <v>18</v>
      </c>
      <c r="G110" s="33">
        <v>14</v>
      </c>
      <c r="H110" s="33">
        <v>6</v>
      </c>
      <c r="I110" s="34">
        <v>21</v>
      </c>
      <c r="J110" s="33">
        <v>12</v>
      </c>
      <c r="K110" s="38">
        <v>10</v>
      </c>
      <c r="L110" s="32">
        <v>28</v>
      </c>
      <c r="M110" s="33">
        <v>7</v>
      </c>
      <c r="N110" s="32">
        <v>20</v>
      </c>
      <c r="O110" s="33">
        <v>45</v>
      </c>
      <c r="P110" s="33">
        <v>27</v>
      </c>
      <c r="Q110" s="32">
        <v>16</v>
      </c>
    </row>
    <row r="111" spans="1:17" ht="15.95" customHeight="1" x14ac:dyDescent="0.2">
      <c r="B111" s="6" t="s">
        <v>160</v>
      </c>
      <c r="C111" s="33">
        <v>148</v>
      </c>
      <c r="D111" s="8">
        <f t="shared" si="13"/>
        <v>107</v>
      </c>
      <c r="E111" s="15">
        <f t="shared" si="11"/>
        <v>-27.702702702702698</v>
      </c>
      <c r="F111" s="33">
        <v>13</v>
      </c>
      <c r="G111" s="33">
        <v>5</v>
      </c>
      <c r="H111" s="33">
        <v>6</v>
      </c>
      <c r="I111" s="34">
        <v>4</v>
      </c>
      <c r="J111" s="33">
        <v>9</v>
      </c>
      <c r="K111" s="38">
        <v>6</v>
      </c>
      <c r="L111" s="32">
        <v>6</v>
      </c>
      <c r="M111" s="33">
        <v>3</v>
      </c>
      <c r="N111" s="32">
        <v>8</v>
      </c>
      <c r="O111" s="33">
        <v>26</v>
      </c>
      <c r="P111" s="33">
        <v>15</v>
      </c>
      <c r="Q111" s="32">
        <v>6</v>
      </c>
    </row>
    <row r="112" spans="1:17" ht="15.95" customHeight="1" x14ac:dyDescent="0.2">
      <c r="B112" s="6" t="s">
        <v>161</v>
      </c>
      <c r="C112" s="33">
        <v>37</v>
      </c>
      <c r="D112" s="8">
        <f t="shared" si="13"/>
        <v>92</v>
      </c>
      <c r="E112" s="15">
        <f t="shared" si="11"/>
        <v>148.64864864864865</v>
      </c>
      <c r="F112" s="33">
        <v>1</v>
      </c>
      <c r="G112" s="33">
        <v>6</v>
      </c>
      <c r="H112" s="33">
        <v>18</v>
      </c>
      <c r="I112" s="34">
        <v>3</v>
      </c>
      <c r="J112" s="33">
        <v>15</v>
      </c>
      <c r="K112" s="38">
        <v>4</v>
      </c>
      <c r="L112" s="32">
        <v>5</v>
      </c>
      <c r="M112" s="33">
        <v>9</v>
      </c>
      <c r="N112" s="32">
        <v>2</v>
      </c>
      <c r="O112" s="33">
        <v>15</v>
      </c>
      <c r="P112" s="33">
        <v>5</v>
      </c>
      <c r="Q112" s="32">
        <v>9</v>
      </c>
    </row>
    <row r="113" spans="2:17" ht="15.95" customHeight="1" x14ac:dyDescent="0.2">
      <c r="B113" s="6" t="s">
        <v>162</v>
      </c>
      <c r="C113" s="33">
        <v>8</v>
      </c>
      <c r="D113" s="8">
        <f t="shared" si="13"/>
        <v>7</v>
      </c>
      <c r="E113" s="15">
        <f t="shared" si="11"/>
        <v>-12.5</v>
      </c>
      <c r="F113" s="33">
        <v>0</v>
      </c>
      <c r="G113" s="33">
        <v>1</v>
      </c>
      <c r="H113" s="33">
        <v>1</v>
      </c>
      <c r="I113" s="34">
        <v>0</v>
      </c>
      <c r="J113" s="33">
        <v>0</v>
      </c>
      <c r="K113" s="38">
        <v>1</v>
      </c>
      <c r="L113" s="32">
        <v>0</v>
      </c>
      <c r="M113" s="33">
        <v>2</v>
      </c>
      <c r="N113" s="32">
        <v>1</v>
      </c>
      <c r="O113" s="33">
        <v>0</v>
      </c>
      <c r="P113" s="33">
        <v>0</v>
      </c>
      <c r="Q113" s="32">
        <v>1</v>
      </c>
    </row>
    <row r="114" spans="2:17" ht="15.95" customHeight="1" x14ac:dyDescent="0.2">
      <c r="B114" s="6" t="s">
        <v>179</v>
      </c>
      <c r="C114" s="33">
        <v>346</v>
      </c>
      <c r="D114" s="8">
        <f t="shared" si="13"/>
        <v>287</v>
      </c>
      <c r="E114" s="15">
        <f t="shared" si="11"/>
        <v>-17.052023121387283</v>
      </c>
      <c r="F114" s="33">
        <v>24</v>
      </c>
      <c r="G114" s="33">
        <v>19</v>
      </c>
      <c r="H114" s="33">
        <v>35</v>
      </c>
      <c r="I114" s="34">
        <v>21</v>
      </c>
      <c r="J114" s="33">
        <v>28</v>
      </c>
      <c r="K114" s="38">
        <v>18</v>
      </c>
      <c r="L114" s="32">
        <v>28</v>
      </c>
      <c r="M114" s="33">
        <v>19</v>
      </c>
      <c r="N114" s="32">
        <v>16</v>
      </c>
      <c r="O114" s="33">
        <v>48</v>
      </c>
      <c r="P114" s="33">
        <v>14</v>
      </c>
      <c r="Q114" s="32">
        <v>17</v>
      </c>
    </row>
    <row r="115" spans="2:17" ht="15.95" customHeight="1" x14ac:dyDescent="0.2">
      <c r="B115" s="10" t="s">
        <v>180</v>
      </c>
      <c r="C115" s="33">
        <v>4</v>
      </c>
      <c r="D115" s="8">
        <f t="shared" si="13"/>
        <v>15</v>
      </c>
      <c r="E115" s="15">
        <f t="shared" si="11"/>
        <v>275</v>
      </c>
      <c r="F115" s="33">
        <v>0</v>
      </c>
      <c r="G115" s="33">
        <v>0</v>
      </c>
      <c r="H115" s="33">
        <v>0</v>
      </c>
      <c r="I115" s="34">
        <v>0</v>
      </c>
      <c r="J115" s="33">
        <v>1</v>
      </c>
      <c r="K115" s="38">
        <v>1</v>
      </c>
      <c r="L115" s="32">
        <v>0</v>
      </c>
      <c r="M115" s="33">
        <v>0</v>
      </c>
      <c r="N115" s="32">
        <v>0</v>
      </c>
      <c r="O115" s="33">
        <v>10</v>
      </c>
      <c r="P115" s="33">
        <v>2</v>
      </c>
      <c r="Q115" s="32">
        <v>1</v>
      </c>
    </row>
    <row r="116" spans="2:17" ht="15.95" customHeight="1" x14ac:dyDescent="0.2">
      <c r="B116" s="6" t="s">
        <v>181</v>
      </c>
      <c r="C116" s="33">
        <v>5</v>
      </c>
      <c r="D116" s="8">
        <f t="shared" si="13"/>
        <v>21</v>
      </c>
      <c r="E116" s="15">
        <f t="shared" si="11"/>
        <v>320</v>
      </c>
      <c r="F116" s="33">
        <v>3</v>
      </c>
      <c r="G116" s="33">
        <v>0</v>
      </c>
      <c r="H116" s="33">
        <v>1</v>
      </c>
      <c r="I116" s="34">
        <v>0</v>
      </c>
      <c r="J116" s="33">
        <v>2</v>
      </c>
      <c r="K116" s="38">
        <v>1</v>
      </c>
      <c r="L116" s="32">
        <v>2</v>
      </c>
      <c r="M116" s="33">
        <v>1</v>
      </c>
      <c r="N116" s="32">
        <v>0</v>
      </c>
      <c r="O116" s="33">
        <v>10</v>
      </c>
      <c r="P116" s="33">
        <v>1</v>
      </c>
      <c r="Q116" s="32">
        <v>0</v>
      </c>
    </row>
    <row r="117" spans="2:17" ht="15.95" customHeight="1" x14ac:dyDescent="0.2">
      <c r="B117" s="6" t="s">
        <v>182</v>
      </c>
      <c r="C117" s="33">
        <v>25</v>
      </c>
      <c r="D117" s="8">
        <f t="shared" si="13"/>
        <v>36</v>
      </c>
      <c r="E117" s="15">
        <f t="shared" si="11"/>
        <v>43.999999999999993</v>
      </c>
      <c r="F117" s="33">
        <v>0</v>
      </c>
      <c r="G117" s="33">
        <v>5</v>
      </c>
      <c r="H117" s="33">
        <v>2</v>
      </c>
      <c r="I117" s="34">
        <v>4</v>
      </c>
      <c r="J117" s="33">
        <v>4</v>
      </c>
      <c r="K117" s="38">
        <v>0</v>
      </c>
      <c r="L117" s="32">
        <v>1</v>
      </c>
      <c r="M117" s="33">
        <v>1</v>
      </c>
      <c r="N117" s="32">
        <v>0</v>
      </c>
      <c r="O117" s="33">
        <v>11</v>
      </c>
      <c r="P117" s="33">
        <v>6</v>
      </c>
      <c r="Q117" s="32">
        <v>2</v>
      </c>
    </row>
    <row r="118" spans="2:17" ht="15.95" customHeight="1" x14ac:dyDescent="0.2">
      <c r="B118" s="6" t="s">
        <v>183</v>
      </c>
      <c r="C118" s="33">
        <v>35781</v>
      </c>
      <c r="D118" s="8">
        <f t="shared" si="13"/>
        <v>39765</v>
      </c>
      <c r="E118" s="15">
        <f t="shared" si="11"/>
        <v>11.134400939045852</v>
      </c>
      <c r="F118" s="33">
        <v>2243</v>
      </c>
      <c r="G118" s="33">
        <v>3280</v>
      </c>
      <c r="H118" s="33">
        <v>4298</v>
      </c>
      <c r="I118" s="34">
        <v>2980</v>
      </c>
      <c r="J118" s="33">
        <v>3296</v>
      </c>
      <c r="K118" s="38">
        <v>2862</v>
      </c>
      <c r="L118" s="32">
        <v>4128</v>
      </c>
      <c r="M118" s="33">
        <v>3248</v>
      </c>
      <c r="N118" s="32">
        <v>2950</v>
      </c>
      <c r="O118" s="33">
        <v>3285</v>
      </c>
      <c r="P118" s="33">
        <v>4004</v>
      </c>
      <c r="Q118" s="32">
        <v>3191</v>
      </c>
    </row>
    <row r="119" spans="2:17" ht="15.95" customHeight="1" x14ac:dyDescent="0.2">
      <c r="B119" s="6" t="s">
        <v>184</v>
      </c>
      <c r="C119" s="33">
        <v>1782</v>
      </c>
      <c r="D119" s="8">
        <f t="shared" si="13"/>
        <v>1777</v>
      </c>
      <c r="E119" s="15">
        <f t="shared" si="11"/>
        <v>-0.28058361391695152</v>
      </c>
      <c r="F119" s="33">
        <v>160</v>
      </c>
      <c r="G119" s="33">
        <v>131</v>
      </c>
      <c r="H119" s="33">
        <v>174</v>
      </c>
      <c r="I119" s="34">
        <v>122</v>
      </c>
      <c r="J119" s="33">
        <v>113</v>
      </c>
      <c r="K119" s="38">
        <v>104</v>
      </c>
      <c r="L119" s="32">
        <v>180</v>
      </c>
      <c r="M119" s="33">
        <v>142</v>
      </c>
      <c r="N119" s="32">
        <v>112</v>
      </c>
      <c r="O119" s="33">
        <v>174</v>
      </c>
      <c r="P119" s="33">
        <v>197</v>
      </c>
      <c r="Q119" s="32">
        <v>168</v>
      </c>
    </row>
    <row r="120" spans="2:17" ht="15.95" customHeight="1" x14ac:dyDescent="0.2">
      <c r="B120" s="6" t="s">
        <v>185</v>
      </c>
      <c r="C120" s="33">
        <v>140</v>
      </c>
      <c r="D120" s="8">
        <f t="shared" si="13"/>
        <v>224</v>
      </c>
      <c r="E120" s="15">
        <f t="shared" si="11"/>
        <v>60.000000000000007</v>
      </c>
      <c r="F120" s="33">
        <v>21</v>
      </c>
      <c r="G120" s="33">
        <v>22</v>
      </c>
      <c r="H120" s="33">
        <v>21</v>
      </c>
      <c r="I120" s="34">
        <v>15</v>
      </c>
      <c r="J120" s="33">
        <v>11</v>
      </c>
      <c r="K120" s="38">
        <v>15</v>
      </c>
      <c r="L120" s="32">
        <v>18</v>
      </c>
      <c r="M120" s="33">
        <v>26</v>
      </c>
      <c r="N120" s="32">
        <v>13</v>
      </c>
      <c r="O120" s="33">
        <v>32</v>
      </c>
      <c r="P120" s="33">
        <v>12</v>
      </c>
      <c r="Q120" s="32">
        <v>18</v>
      </c>
    </row>
    <row r="121" spans="2:17" ht="15.95" customHeight="1" x14ac:dyDescent="0.2">
      <c r="B121" s="6" t="s">
        <v>186</v>
      </c>
      <c r="C121" s="33">
        <v>6626</v>
      </c>
      <c r="D121" s="8">
        <f t="shared" si="13"/>
        <v>6028</v>
      </c>
      <c r="E121" s="15">
        <f t="shared" si="11"/>
        <v>-9.0250528222155175</v>
      </c>
      <c r="F121" s="33">
        <v>455</v>
      </c>
      <c r="G121" s="33">
        <v>542</v>
      </c>
      <c r="H121" s="33">
        <v>549</v>
      </c>
      <c r="I121" s="34">
        <v>493</v>
      </c>
      <c r="J121" s="33">
        <v>426</v>
      </c>
      <c r="K121" s="38">
        <v>465</v>
      </c>
      <c r="L121" s="32">
        <v>521</v>
      </c>
      <c r="M121" s="33">
        <v>562</v>
      </c>
      <c r="N121" s="32">
        <v>420</v>
      </c>
      <c r="O121" s="33">
        <v>488</v>
      </c>
      <c r="P121" s="33">
        <v>567</v>
      </c>
      <c r="Q121" s="32">
        <v>540</v>
      </c>
    </row>
    <row r="122" spans="2:17" ht="15.95" customHeight="1" x14ac:dyDescent="0.2">
      <c r="B122" s="6" t="s">
        <v>187</v>
      </c>
      <c r="C122" s="33">
        <v>43</v>
      </c>
      <c r="D122" s="8">
        <f t="shared" si="13"/>
        <v>50</v>
      </c>
      <c r="E122" s="15">
        <f t="shared" si="11"/>
        <v>16.279069767441868</v>
      </c>
      <c r="F122" s="33">
        <v>2</v>
      </c>
      <c r="G122" s="33">
        <v>3</v>
      </c>
      <c r="H122" s="33">
        <v>2</v>
      </c>
      <c r="I122" s="34">
        <v>3</v>
      </c>
      <c r="J122" s="33">
        <v>2</v>
      </c>
      <c r="K122" s="38">
        <v>3</v>
      </c>
      <c r="L122" s="32">
        <v>12</v>
      </c>
      <c r="M122" s="33">
        <v>5</v>
      </c>
      <c r="N122" s="32">
        <v>3</v>
      </c>
      <c r="O122" s="33">
        <v>9</v>
      </c>
      <c r="P122" s="33">
        <v>3</v>
      </c>
      <c r="Q122" s="32">
        <v>3</v>
      </c>
    </row>
    <row r="123" spans="2:17" ht="15.95" customHeight="1" x14ac:dyDescent="0.2">
      <c r="B123" s="6" t="s">
        <v>188</v>
      </c>
      <c r="C123" s="33">
        <v>28211</v>
      </c>
      <c r="D123" s="8">
        <f t="shared" si="13"/>
        <v>20764</v>
      </c>
      <c r="E123" s="15">
        <f t="shared" si="11"/>
        <v>-26.397504519513671</v>
      </c>
      <c r="F123" s="33">
        <v>4583</v>
      </c>
      <c r="G123" s="33">
        <v>4449</v>
      </c>
      <c r="H123" s="33">
        <v>3841</v>
      </c>
      <c r="I123" s="34">
        <v>1970</v>
      </c>
      <c r="J123" s="33">
        <v>706</v>
      </c>
      <c r="K123" s="38">
        <v>754</v>
      </c>
      <c r="L123" s="32">
        <v>793</v>
      </c>
      <c r="M123" s="33">
        <v>663</v>
      </c>
      <c r="N123" s="32">
        <v>685</v>
      </c>
      <c r="O123" s="33">
        <v>845</v>
      </c>
      <c r="P123" s="33">
        <v>788</v>
      </c>
      <c r="Q123" s="32">
        <v>687</v>
      </c>
    </row>
    <row r="124" spans="2:17" ht="15.95" customHeight="1" x14ac:dyDescent="0.2">
      <c r="B124" s="6" t="s">
        <v>167</v>
      </c>
      <c r="C124" s="33">
        <v>358</v>
      </c>
      <c r="D124" s="8">
        <f t="shared" si="13"/>
        <v>303</v>
      </c>
      <c r="E124" s="15">
        <f t="shared" si="11"/>
        <v>-15.363128491620115</v>
      </c>
      <c r="F124" s="33">
        <v>32</v>
      </c>
      <c r="G124" s="33">
        <v>27</v>
      </c>
      <c r="H124" s="33">
        <v>34</v>
      </c>
      <c r="I124" s="34">
        <v>25</v>
      </c>
      <c r="J124" s="33">
        <v>17</v>
      </c>
      <c r="K124" s="38">
        <v>33</v>
      </c>
      <c r="L124" s="32">
        <v>22</v>
      </c>
      <c r="M124" s="33">
        <v>16</v>
      </c>
      <c r="N124" s="32">
        <v>21</v>
      </c>
      <c r="O124" s="33">
        <v>23</v>
      </c>
      <c r="P124" s="33">
        <v>26</v>
      </c>
      <c r="Q124" s="32">
        <v>27</v>
      </c>
    </row>
    <row r="125" spans="2:17" ht="15.95" customHeight="1" x14ac:dyDescent="0.2">
      <c r="B125" s="6" t="s">
        <v>166</v>
      </c>
      <c r="C125" s="33">
        <v>49</v>
      </c>
      <c r="D125" s="8">
        <f t="shared" si="13"/>
        <v>74</v>
      </c>
      <c r="E125" s="15">
        <f t="shared" si="11"/>
        <v>51.020408163265294</v>
      </c>
      <c r="F125" s="33">
        <v>4</v>
      </c>
      <c r="G125" s="33">
        <v>6</v>
      </c>
      <c r="H125" s="33">
        <v>8</v>
      </c>
      <c r="I125" s="34">
        <v>2</v>
      </c>
      <c r="J125" s="33">
        <v>10</v>
      </c>
      <c r="K125" s="38">
        <v>17</v>
      </c>
      <c r="L125" s="32">
        <v>6</v>
      </c>
      <c r="M125" s="33">
        <v>1</v>
      </c>
      <c r="N125" s="32">
        <v>6</v>
      </c>
      <c r="O125" s="33">
        <v>4</v>
      </c>
      <c r="P125" s="33">
        <v>7</v>
      </c>
      <c r="Q125" s="32">
        <v>3</v>
      </c>
    </row>
    <row r="126" spans="2:17" ht="15.95" customHeight="1" x14ac:dyDescent="0.2">
      <c r="B126" s="6" t="s">
        <v>165</v>
      </c>
      <c r="C126" s="33">
        <v>22404</v>
      </c>
      <c r="D126" s="8">
        <f t="shared" si="13"/>
        <v>18890</v>
      </c>
      <c r="E126" s="15">
        <f t="shared" si="11"/>
        <v>-15.684699160864135</v>
      </c>
      <c r="F126" s="33">
        <v>2436</v>
      </c>
      <c r="G126" s="33">
        <v>2684</v>
      </c>
      <c r="H126" s="33">
        <v>2816</v>
      </c>
      <c r="I126" s="34">
        <v>1667</v>
      </c>
      <c r="J126" s="33">
        <v>1378</v>
      </c>
      <c r="K126" s="38">
        <v>1008</v>
      </c>
      <c r="L126" s="32">
        <v>1280</v>
      </c>
      <c r="M126" s="33">
        <v>1140</v>
      </c>
      <c r="N126" s="32">
        <v>955</v>
      </c>
      <c r="O126" s="33">
        <v>1052</v>
      </c>
      <c r="P126" s="33">
        <v>1193</v>
      </c>
      <c r="Q126" s="32">
        <v>1281</v>
      </c>
    </row>
    <row r="127" spans="2:17" ht="15.95" customHeight="1" x14ac:dyDescent="0.2">
      <c r="B127" s="6" t="s">
        <v>163</v>
      </c>
      <c r="C127" s="33">
        <v>8150</v>
      </c>
      <c r="D127" s="8">
        <f t="shared" si="13"/>
        <v>5882</v>
      </c>
      <c r="E127" s="15">
        <f t="shared" si="11"/>
        <v>-27.828220858895701</v>
      </c>
      <c r="F127" s="33">
        <v>1604</v>
      </c>
      <c r="G127" s="33">
        <v>1664</v>
      </c>
      <c r="H127" s="33">
        <v>1406</v>
      </c>
      <c r="I127" s="34">
        <v>496</v>
      </c>
      <c r="J127" s="33">
        <v>65</v>
      </c>
      <c r="K127" s="38">
        <v>51</v>
      </c>
      <c r="L127" s="32">
        <v>67</v>
      </c>
      <c r="M127" s="33">
        <v>75</v>
      </c>
      <c r="N127" s="32">
        <v>44</v>
      </c>
      <c r="O127" s="33">
        <v>154</v>
      </c>
      <c r="P127" s="33">
        <v>107</v>
      </c>
      <c r="Q127" s="32">
        <v>149</v>
      </c>
    </row>
    <row r="128" spans="2:17" ht="15.95" customHeight="1" x14ac:dyDescent="0.2">
      <c r="B128" s="6" t="s">
        <v>205</v>
      </c>
      <c r="C128" s="33">
        <v>19</v>
      </c>
      <c r="D128" s="8">
        <f t="shared" si="13"/>
        <v>26</v>
      </c>
      <c r="E128" s="15">
        <f t="shared" si="11"/>
        <v>36.842105263157897</v>
      </c>
      <c r="F128" s="33">
        <v>0</v>
      </c>
      <c r="G128" s="33">
        <v>1</v>
      </c>
      <c r="H128" s="33">
        <v>4</v>
      </c>
      <c r="I128" s="34">
        <v>3</v>
      </c>
      <c r="J128" s="33">
        <v>0</v>
      </c>
      <c r="K128" s="38">
        <v>2</v>
      </c>
      <c r="L128" s="32">
        <v>3</v>
      </c>
      <c r="M128" s="33">
        <v>2</v>
      </c>
      <c r="N128" s="32">
        <v>0</v>
      </c>
      <c r="O128" s="33">
        <v>6</v>
      </c>
      <c r="P128" s="33">
        <v>4</v>
      </c>
      <c r="Q128" s="32">
        <v>1</v>
      </c>
    </row>
    <row r="129" spans="1:17" ht="15.95" customHeight="1" x14ac:dyDescent="0.2">
      <c r="B129" s="6" t="s">
        <v>204</v>
      </c>
      <c r="C129" s="33">
        <v>115</v>
      </c>
      <c r="D129" s="8">
        <f t="shared" si="13"/>
        <v>152</v>
      </c>
      <c r="E129" s="15">
        <f t="shared" si="11"/>
        <v>32.173913043478251</v>
      </c>
      <c r="F129" s="33">
        <v>11</v>
      </c>
      <c r="G129" s="33">
        <v>8</v>
      </c>
      <c r="H129" s="33">
        <v>15</v>
      </c>
      <c r="I129" s="34">
        <v>16</v>
      </c>
      <c r="J129" s="33">
        <v>10</v>
      </c>
      <c r="K129" s="38">
        <v>6</v>
      </c>
      <c r="L129" s="32">
        <v>10</v>
      </c>
      <c r="M129" s="33">
        <v>9</v>
      </c>
      <c r="N129" s="32">
        <v>11</v>
      </c>
      <c r="O129" s="33">
        <v>21</v>
      </c>
      <c r="P129" s="33">
        <v>16</v>
      </c>
      <c r="Q129" s="32">
        <v>19</v>
      </c>
    </row>
    <row r="130" spans="1:17" ht="15.95" customHeight="1" x14ac:dyDescent="0.2">
      <c r="B130" s="6" t="s">
        <v>206</v>
      </c>
      <c r="C130" s="33">
        <v>8784</v>
      </c>
      <c r="D130" s="8">
        <f t="shared" si="13"/>
        <v>12490</v>
      </c>
      <c r="E130" s="15">
        <f t="shared" si="11"/>
        <v>42.190346083788711</v>
      </c>
      <c r="F130" s="33">
        <v>971</v>
      </c>
      <c r="G130" s="33">
        <v>884</v>
      </c>
      <c r="H130" s="33">
        <v>1234</v>
      </c>
      <c r="I130" s="34">
        <v>1674</v>
      </c>
      <c r="J130" s="33">
        <v>1895</v>
      </c>
      <c r="K130" s="38">
        <v>1127</v>
      </c>
      <c r="L130" s="32">
        <v>886</v>
      </c>
      <c r="M130" s="33">
        <v>870</v>
      </c>
      <c r="N130" s="32">
        <v>840</v>
      </c>
      <c r="O130" s="33">
        <v>635</v>
      </c>
      <c r="P130" s="33">
        <v>684</v>
      </c>
      <c r="Q130" s="32">
        <v>790</v>
      </c>
    </row>
    <row r="131" spans="1:17" ht="15.95" customHeight="1" x14ac:dyDescent="0.2">
      <c r="B131" s="6" t="s">
        <v>207</v>
      </c>
      <c r="C131" s="33">
        <v>7609</v>
      </c>
      <c r="D131" s="8">
        <f t="shared" si="13"/>
        <v>5330</v>
      </c>
      <c r="E131" s="15">
        <f t="shared" si="11"/>
        <v>-29.951373373636482</v>
      </c>
      <c r="F131" s="33">
        <v>403</v>
      </c>
      <c r="G131" s="33">
        <v>489</v>
      </c>
      <c r="H131" s="33">
        <v>542</v>
      </c>
      <c r="I131" s="34">
        <v>450</v>
      </c>
      <c r="J131" s="33">
        <v>365</v>
      </c>
      <c r="K131" s="38">
        <v>382</v>
      </c>
      <c r="L131" s="32">
        <v>395</v>
      </c>
      <c r="M131" s="33">
        <v>402</v>
      </c>
      <c r="N131" s="32">
        <v>389</v>
      </c>
      <c r="O131" s="33">
        <v>520</v>
      </c>
      <c r="P131" s="33">
        <v>476</v>
      </c>
      <c r="Q131" s="32">
        <v>517</v>
      </c>
    </row>
    <row r="132" spans="1:17" ht="15.95" customHeight="1" x14ac:dyDescent="0.2">
      <c r="B132" s="6" t="s">
        <v>208</v>
      </c>
      <c r="C132" s="33">
        <v>129</v>
      </c>
      <c r="D132" s="8">
        <f t="shared" si="13"/>
        <v>130</v>
      </c>
      <c r="E132" s="15">
        <f t="shared" si="11"/>
        <v>0.77519379844961378</v>
      </c>
      <c r="F132" s="33">
        <v>16</v>
      </c>
      <c r="G132" s="33">
        <v>18</v>
      </c>
      <c r="H132" s="33">
        <v>5</v>
      </c>
      <c r="I132" s="34">
        <v>8</v>
      </c>
      <c r="J132" s="33">
        <v>5</v>
      </c>
      <c r="K132" s="38">
        <v>13</v>
      </c>
      <c r="L132" s="32">
        <v>10</v>
      </c>
      <c r="M132" s="33">
        <v>8</v>
      </c>
      <c r="N132" s="32">
        <v>7</v>
      </c>
      <c r="O132" s="33">
        <v>23</v>
      </c>
      <c r="P132" s="33">
        <v>6</v>
      </c>
      <c r="Q132" s="32">
        <v>11</v>
      </c>
    </row>
    <row r="133" spans="1:17" ht="15.95" customHeight="1" x14ac:dyDescent="0.2">
      <c r="B133" s="6" t="s">
        <v>209</v>
      </c>
      <c r="C133" s="33">
        <v>151</v>
      </c>
      <c r="D133" s="8">
        <f t="shared" si="13"/>
        <v>135</v>
      </c>
      <c r="E133" s="15">
        <f t="shared" si="11"/>
        <v>-10.596026490066224</v>
      </c>
      <c r="F133" s="33">
        <v>11</v>
      </c>
      <c r="G133" s="33">
        <v>15</v>
      </c>
      <c r="H133" s="33">
        <v>15</v>
      </c>
      <c r="I133" s="34">
        <v>10</v>
      </c>
      <c r="J133" s="33">
        <v>3</v>
      </c>
      <c r="K133" s="38">
        <v>9</v>
      </c>
      <c r="L133" s="32">
        <v>4</v>
      </c>
      <c r="M133" s="33">
        <v>11</v>
      </c>
      <c r="N133" s="32">
        <v>5</v>
      </c>
      <c r="O133" s="33">
        <v>29</v>
      </c>
      <c r="P133" s="33">
        <v>13</v>
      </c>
      <c r="Q133" s="32">
        <v>10</v>
      </c>
    </row>
    <row r="134" spans="1:17" ht="15.95" customHeight="1" x14ac:dyDescent="0.2">
      <c r="B134" s="6" t="s">
        <v>164</v>
      </c>
      <c r="C134" s="33">
        <v>54</v>
      </c>
      <c r="D134" s="8">
        <f t="shared" si="13"/>
        <v>65</v>
      </c>
      <c r="E134" s="15">
        <f t="shared" si="11"/>
        <v>20.370370370370374</v>
      </c>
      <c r="F134" s="33">
        <v>10</v>
      </c>
      <c r="G134" s="33">
        <v>10</v>
      </c>
      <c r="H134" s="33">
        <v>10</v>
      </c>
      <c r="I134" s="34">
        <v>6</v>
      </c>
      <c r="J134" s="33">
        <v>6</v>
      </c>
      <c r="K134" s="38">
        <v>2</v>
      </c>
      <c r="L134" s="32">
        <v>0</v>
      </c>
      <c r="M134" s="33">
        <v>4</v>
      </c>
      <c r="N134" s="33">
        <v>1</v>
      </c>
      <c r="O134" s="37">
        <v>8</v>
      </c>
      <c r="P134" s="33">
        <v>7</v>
      </c>
      <c r="Q134" s="32">
        <v>1</v>
      </c>
    </row>
    <row r="135" spans="1:17" ht="15.95" customHeight="1" x14ac:dyDescent="0.2">
      <c r="B135" s="6" t="s">
        <v>211</v>
      </c>
      <c r="C135" s="33">
        <v>55</v>
      </c>
      <c r="D135" s="8">
        <f t="shared" si="13"/>
        <v>82</v>
      </c>
      <c r="E135" s="15">
        <f t="shared" si="11"/>
        <v>49.090909090909093</v>
      </c>
      <c r="F135" s="33">
        <v>2</v>
      </c>
      <c r="G135" s="33">
        <v>1</v>
      </c>
      <c r="H135" s="33">
        <v>6</v>
      </c>
      <c r="I135" s="34">
        <v>6</v>
      </c>
      <c r="J135" s="33">
        <v>6</v>
      </c>
      <c r="K135" s="38">
        <v>5</v>
      </c>
      <c r="L135" s="32">
        <v>8</v>
      </c>
      <c r="M135" s="33">
        <v>9</v>
      </c>
      <c r="N135" s="32">
        <v>4</v>
      </c>
      <c r="O135" s="33">
        <v>4</v>
      </c>
      <c r="P135" s="33">
        <v>17</v>
      </c>
      <c r="Q135" s="32">
        <v>14</v>
      </c>
    </row>
    <row r="136" spans="1:17" ht="15.95" customHeight="1" x14ac:dyDescent="0.2">
      <c r="B136" s="6" t="s">
        <v>212</v>
      </c>
      <c r="C136" s="33">
        <v>353</v>
      </c>
      <c r="D136" s="8">
        <f t="shared" si="13"/>
        <v>394</v>
      </c>
      <c r="E136" s="15">
        <f t="shared" si="11"/>
        <v>11.614730878186963</v>
      </c>
      <c r="F136" s="33">
        <v>31</v>
      </c>
      <c r="G136" s="33">
        <v>37</v>
      </c>
      <c r="H136" s="33">
        <v>25</v>
      </c>
      <c r="I136" s="34">
        <v>37</v>
      </c>
      <c r="J136" s="33">
        <v>24</v>
      </c>
      <c r="K136" s="38">
        <v>21</v>
      </c>
      <c r="L136" s="32">
        <v>18</v>
      </c>
      <c r="M136" s="33">
        <v>54</v>
      </c>
      <c r="N136" s="32">
        <v>34</v>
      </c>
      <c r="O136" s="33">
        <v>43</v>
      </c>
      <c r="P136" s="33">
        <v>33</v>
      </c>
      <c r="Q136" s="32">
        <v>37</v>
      </c>
    </row>
    <row r="137" spans="1:17" ht="15.95" customHeight="1" x14ac:dyDescent="0.2">
      <c r="B137" s="6" t="s">
        <v>239</v>
      </c>
      <c r="C137" s="33">
        <v>0</v>
      </c>
      <c r="D137" s="8">
        <f t="shared" si="13"/>
        <v>1</v>
      </c>
      <c r="E137" s="15" t="s">
        <v>14</v>
      </c>
      <c r="F137" s="33">
        <v>0</v>
      </c>
      <c r="G137" s="33">
        <v>0</v>
      </c>
      <c r="H137" s="33">
        <v>1</v>
      </c>
      <c r="I137" s="34">
        <v>0</v>
      </c>
      <c r="J137" s="33">
        <v>0</v>
      </c>
      <c r="K137" s="38">
        <v>0</v>
      </c>
      <c r="L137" s="32">
        <v>0</v>
      </c>
      <c r="M137" s="33">
        <v>0</v>
      </c>
      <c r="N137" s="32">
        <v>0</v>
      </c>
      <c r="O137" s="33">
        <v>0</v>
      </c>
      <c r="P137" s="33">
        <v>0</v>
      </c>
      <c r="Q137" s="32">
        <v>0</v>
      </c>
    </row>
    <row r="138" spans="1:17" ht="15.95" customHeight="1" x14ac:dyDescent="0.2">
      <c r="B138" s="6" t="s">
        <v>213</v>
      </c>
      <c r="C138" s="33">
        <v>848</v>
      </c>
      <c r="D138" s="8">
        <f t="shared" si="13"/>
        <v>885</v>
      </c>
      <c r="E138" s="15">
        <f t="shared" si="11"/>
        <v>4.3632075471698117</v>
      </c>
      <c r="F138" s="33">
        <v>66</v>
      </c>
      <c r="G138" s="33">
        <v>69</v>
      </c>
      <c r="H138" s="33">
        <v>76</v>
      </c>
      <c r="I138" s="34">
        <v>78</v>
      </c>
      <c r="J138" s="33">
        <v>81</v>
      </c>
      <c r="K138" s="38">
        <v>44</v>
      </c>
      <c r="L138" s="32">
        <v>77</v>
      </c>
      <c r="M138" s="33">
        <v>58</v>
      </c>
      <c r="N138" s="32">
        <v>71</v>
      </c>
      <c r="O138" s="33">
        <v>112</v>
      </c>
      <c r="P138" s="33">
        <v>68</v>
      </c>
      <c r="Q138" s="37">
        <v>85</v>
      </c>
    </row>
    <row r="139" spans="1:17" ht="15.95" customHeight="1" x14ac:dyDescent="0.2">
      <c r="B139" s="6" t="s">
        <v>214</v>
      </c>
      <c r="C139" s="33">
        <v>8</v>
      </c>
      <c r="D139" s="8">
        <f t="shared" si="13"/>
        <v>20</v>
      </c>
      <c r="E139" s="15">
        <f t="shared" si="11"/>
        <v>150</v>
      </c>
      <c r="F139" s="33">
        <v>0</v>
      </c>
      <c r="G139" s="33">
        <v>0</v>
      </c>
      <c r="H139" s="33">
        <v>1</v>
      </c>
      <c r="I139" s="34">
        <v>1</v>
      </c>
      <c r="J139" s="33">
        <v>5</v>
      </c>
      <c r="K139" s="38">
        <v>0</v>
      </c>
      <c r="L139" s="32">
        <v>0</v>
      </c>
      <c r="M139" s="33">
        <v>2</v>
      </c>
      <c r="N139" s="32">
        <v>2</v>
      </c>
      <c r="O139" s="33">
        <v>7</v>
      </c>
      <c r="P139" s="33">
        <v>2</v>
      </c>
      <c r="Q139" s="37">
        <v>0</v>
      </c>
    </row>
    <row r="140" spans="1:17" ht="15.95" customHeight="1" x14ac:dyDescent="0.2">
      <c r="B140" s="6" t="s">
        <v>215</v>
      </c>
      <c r="C140" s="33">
        <v>65</v>
      </c>
      <c r="D140" s="8">
        <f t="shared" si="13"/>
        <v>111</v>
      </c>
      <c r="E140" s="15">
        <f t="shared" si="11"/>
        <v>70.769230769230759</v>
      </c>
      <c r="F140" s="33">
        <v>23</v>
      </c>
      <c r="G140" s="33">
        <v>5</v>
      </c>
      <c r="H140" s="33">
        <v>0</v>
      </c>
      <c r="I140" s="34">
        <v>17</v>
      </c>
      <c r="J140" s="33">
        <v>7</v>
      </c>
      <c r="K140" s="38">
        <v>3</v>
      </c>
      <c r="L140" s="32">
        <v>3</v>
      </c>
      <c r="M140" s="33">
        <v>8</v>
      </c>
      <c r="N140" s="32">
        <v>3</v>
      </c>
      <c r="O140" s="33">
        <v>15</v>
      </c>
      <c r="P140" s="33">
        <v>21</v>
      </c>
      <c r="Q140" s="37">
        <v>6</v>
      </c>
    </row>
    <row r="141" spans="1:17" ht="21.75" customHeight="1" x14ac:dyDescent="0.2">
      <c r="A141" s="9" t="s">
        <v>221</v>
      </c>
      <c r="B141" s="6"/>
      <c r="C141" s="33"/>
      <c r="D141" s="8"/>
      <c r="E141" s="15"/>
      <c r="F141" s="33"/>
      <c r="G141" s="33"/>
      <c r="H141" s="33"/>
      <c r="I141" s="34"/>
      <c r="J141" s="33"/>
      <c r="K141" s="38"/>
      <c r="L141" s="34"/>
      <c r="M141" s="39"/>
      <c r="N141" s="37"/>
      <c r="O141" s="33"/>
      <c r="P141" s="33"/>
      <c r="Q141" s="32"/>
    </row>
    <row r="142" spans="1:17" ht="15.95" customHeight="1" x14ac:dyDescent="0.2">
      <c r="B142" s="6" t="s">
        <v>210</v>
      </c>
      <c r="C142" s="33">
        <v>209</v>
      </c>
      <c r="D142" s="8">
        <f t="shared" si="13"/>
        <v>122</v>
      </c>
      <c r="E142" s="15">
        <f t="shared" si="11"/>
        <v>-41.626794258373202</v>
      </c>
      <c r="F142" s="33">
        <v>21</v>
      </c>
      <c r="G142" s="33">
        <v>19</v>
      </c>
      <c r="H142" s="33">
        <v>17</v>
      </c>
      <c r="I142" s="34">
        <v>10</v>
      </c>
      <c r="J142" s="33">
        <v>10</v>
      </c>
      <c r="K142" s="38">
        <v>3</v>
      </c>
      <c r="L142" s="32">
        <v>13</v>
      </c>
      <c r="M142" s="33">
        <v>4</v>
      </c>
      <c r="N142" s="32">
        <v>3</v>
      </c>
      <c r="O142" s="33">
        <v>10</v>
      </c>
      <c r="P142" s="33">
        <v>4</v>
      </c>
      <c r="Q142" s="37">
        <v>8</v>
      </c>
    </row>
    <row r="143" spans="1:17" ht="15.95" customHeight="1" x14ac:dyDescent="0.2">
      <c r="B143" s="6" t="s">
        <v>199</v>
      </c>
      <c r="C143" s="33">
        <v>8</v>
      </c>
      <c r="D143" s="8">
        <f t="shared" si="13"/>
        <v>48</v>
      </c>
      <c r="E143" s="15">
        <f t="shared" ref="E143:E207" si="14">(((D143/C143-1)*100))</f>
        <v>500</v>
      </c>
      <c r="F143" s="33">
        <v>2</v>
      </c>
      <c r="G143" s="33">
        <v>3</v>
      </c>
      <c r="H143" s="33">
        <v>12</v>
      </c>
      <c r="I143" s="34">
        <v>1</v>
      </c>
      <c r="J143" s="33">
        <v>0</v>
      </c>
      <c r="K143" s="38">
        <v>1</v>
      </c>
      <c r="L143" s="32">
        <v>0</v>
      </c>
      <c r="M143" s="33">
        <v>1</v>
      </c>
      <c r="N143" s="32">
        <v>0</v>
      </c>
      <c r="O143" s="33">
        <v>10</v>
      </c>
      <c r="P143" s="33">
        <v>12</v>
      </c>
      <c r="Q143" s="37">
        <v>6</v>
      </c>
    </row>
    <row r="144" spans="1:17" ht="15.95" customHeight="1" x14ac:dyDescent="0.2">
      <c r="B144" s="6" t="s">
        <v>195</v>
      </c>
      <c r="C144" s="33">
        <v>369</v>
      </c>
      <c r="D144" s="8">
        <f t="shared" si="13"/>
        <v>301</v>
      </c>
      <c r="E144" s="15">
        <f t="shared" si="14"/>
        <v>-18.428184281842817</v>
      </c>
      <c r="F144" s="33">
        <v>25</v>
      </c>
      <c r="G144" s="33">
        <v>20</v>
      </c>
      <c r="H144" s="33">
        <v>33</v>
      </c>
      <c r="I144" s="34">
        <v>24</v>
      </c>
      <c r="J144" s="33">
        <v>16</v>
      </c>
      <c r="K144" s="38">
        <v>28</v>
      </c>
      <c r="L144" s="32">
        <v>43</v>
      </c>
      <c r="M144" s="33">
        <v>30</v>
      </c>
      <c r="N144" s="32">
        <v>10</v>
      </c>
      <c r="O144" s="33">
        <v>38</v>
      </c>
      <c r="P144" s="33">
        <v>14</v>
      </c>
      <c r="Q144" s="37">
        <v>20</v>
      </c>
    </row>
    <row r="145" spans="1:17" ht="15.95" customHeight="1" x14ac:dyDescent="0.2">
      <c r="B145" s="6" t="s">
        <v>194</v>
      </c>
      <c r="C145" s="33">
        <v>140</v>
      </c>
      <c r="D145" s="8">
        <f t="shared" si="13"/>
        <v>114</v>
      </c>
      <c r="E145" s="15">
        <f t="shared" si="14"/>
        <v>-18.571428571428573</v>
      </c>
      <c r="F145" s="33">
        <v>11</v>
      </c>
      <c r="G145" s="33">
        <v>12</v>
      </c>
      <c r="H145" s="33">
        <v>6</v>
      </c>
      <c r="I145" s="34">
        <v>8</v>
      </c>
      <c r="J145" s="33">
        <v>9</v>
      </c>
      <c r="K145" s="38">
        <v>4</v>
      </c>
      <c r="L145" s="32">
        <v>9</v>
      </c>
      <c r="M145" s="33">
        <v>20</v>
      </c>
      <c r="N145" s="32">
        <v>10</v>
      </c>
      <c r="O145" s="33">
        <v>11</v>
      </c>
      <c r="P145" s="33">
        <v>8</v>
      </c>
      <c r="Q145" s="37">
        <v>6</v>
      </c>
    </row>
    <row r="146" spans="1:17" ht="15.95" customHeight="1" x14ac:dyDescent="0.2">
      <c r="B146" s="6" t="s">
        <v>229</v>
      </c>
      <c r="C146" s="33">
        <v>9</v>
      </c>
      <c r="D146" s="8">
        <f t="shared" si="13"/>
        <v>5</v>
      </c>
      <c r="E146" s="15">
        <f t="shared" si="14"/>
        <v>-44.444444444444443</v>
      </c>
      <c r="F146" s="33">
        <v>0</v>
      </c>
      <c r="G146" s="33">
        <v>1</v>
      </c>
      <c r="H146" s="33">
        <v>0</v>
      </c>
      <c r="I146" s="34">
        <v>0</v>
      </c>
      <c r="J146" s="33">
        <v>0</v>
      </c>
      <c r="K146" s="38">
        <v>0</v>
      </c>
      <c r="L146" s="32">
        <v>0</v>
      </c>
      <c r="M146" s="33">
        <v>0</v>
      </c>
      <c r="N146" s="32">
        <v>0</v>
      </c>
      <c r="O146" s="33">
        <v>0</v>
      </c>
      <c r="P146" s="33">
        <v>3</v>
      </c>
      <c r="Q146" s="37">
        <v>1</v>
      </c>
    </row>
    <row r="147" spans="1:17" ht="15.95" customHeight="1" x14ac:dyDescent="0.2">
      <c r="B147" s="6" t="s">
        <v>192</v>
      </c>
      <c r="C147" s="33">
        <v>104</v>
      </c>
      <c r="D147" s="8">
        <f t="shared" si="13"/>
        <v>92</v>
      </c>
      <c r="E147" s="15">
        <f t="shared" si="14"/>
        <v>-11.538461538461542</v>
      </c>
      <c r="F147" s="33">
        <v>11</v>
      </c>
      <c r="G147" s="33">
        <v>12</v>
      </c>
      <c r="H147" s="33">
        <v>4</v>
      </c>
      <c r="I147" s="34">
        <v>4</v>
      </c>
      <c r="J147" s="33">
        <v>7</v>
      </c>
      <c r="K147" s="38">
        <v>8</v>
      </c>
      <c r="L147" s="32">
        <v>13</v>
      </c>
      <c r="M147" s="33">
        <v>14</v>
      </c>
      <c r="N147" s="32">
        <v>5</v>
      </c>
      <c r="O147" s="33">
        <v>6</v>
      </c>
      <c r="P147" s="33">
        <v>7</v>
      </c>
      <c r="Q147" s="37">
        <v>1</v>
      </c>
    </row>
    <row r="148" spans="1:17" ht="15.95" customHeight="1" x14ac:dyDescent="0.2">
      <c r="B148" s="6" t="s">
        <v>189</v>
      </c>
      <c r="C148" s="33">
        <v>1</v>
      </c>
      <c r="D148" s="8">
        <f t="shared" si="13"/>
        <v>12</v>
      </c>
      <c r="E148" s="15">
        <f t="shared" si="14"/>
        <v>1100</v>
      </c>
      <c r="F148" s="33">
        <v>3</v>
      </c>
      <c r="G148" s="33">
        <v>0</v>
      </c>
      <c r="H148" s="33">
        <v>0</v>
      </c>
      <c r="I148" s="34">
        <v>0</v>
      </c>
      <c r="J148" s="33">
        <v>3</v>
      </c>
      <c r="K148" s="38">
        <v>0</v>
      </c>
      <c r="L148" s="32">
        <v>1</v>
      </c>
      <c r="M148" s="33">
        <v>0</v>
      </c>
      <c r="N148" s="32">
        <v>0</v>
      </c>
      <c r="O148" s="33">
        <v>5</v>
      </c>
      <c r="P148" s="33">
        <v>0</v>
      </c>
      <c r="Q148" s="37">
        <v>0</v>
      </c>
    </row>
    <row r="149" spans="1:17" ht="15.95" customHeight="1" x14ac:dyDescent="0.2">
      <c r="B149" s="6" t="s">
        <v>190</v>
      </c>
      <c r="C149" s="33">
        <v>669</v>
      </c>
      <c r="D149" s="8">
        <f t="shared" si="13"/>
        <v>793</v>
      </c>
      <c r="E149" s="15">
        <f t="shared" si="14"/>
        <v>18.535127055306422</v>
      </c>
      <c r="F149" s="33">
        <v>42</v>
      </c>
      <c r="G149" s="33">
        <v>68</v>
      </c>
      <c r="H149" s="33">
        <v>103</v>
      </c>
      <c r="I149" s="34">
        <v>60</v>
      </c>
      <c r="J149" s="33">
        <v>60</v>
      </c>
      <c r="K149" s="38">
        <v>68</v>
      </c>
      <c r="L149" s="32">
        <v>69</v>
      </c>
      <c r="M149" s="33">
        <v>69</v>
      </c>
      <c r="N149" s="32">
        <v>69</v>
      </c>
      <c r="O149" s="33">
        <v>48</v>
      </c>
      <c r="P149" s="33">
        <v>77</v>
      </c>
      <c r="Q149" s="37">
        <v>60</v>
      </c>
    </row>
    <row r="150" spans="1:17" ht="15.95" customHeight="1" x14ac:dyDescent="0.2">
      <c r="B150" s="6" t="s">
        <v>191</v>
      </c>
      <c r="C150" s="33">
        <v>55</v>
      </c>
      <c r="D150" s="8">
        <f t="shared" si="13"/>
        <v>76</v>
      </c>
      <c r="E150" s="15">
        <f t="shared" si="14"/>
        <v>38.181818181818187</v>
      </c>
      <c r="F150" s="33">
        <v>12</v>
      </c>
      <c r="G150" s="33">
        <v>7</v>
      </c>
      <c r="H150" s="33">
        <v>8</v>
      </c>
      <c r="I150" s="34">
        <v>4</v>
      </c>
      <c r="J150" s="33">
        <v>2</v>
      </c>
      <c r="K150" s="38">
        <v>5</v>
      </c>
      <c r="L150" s="32">
        <v>3</v>
      </c>
      <c r="M150" s="33">
        <v>4</v>
      </c>
      <c r="N150" s="32">
        <v>4</v>
      </c>
      <c r="O150" s="33">
        <v>15</v>
      </c>
      <c r="P150" s="33">
        <v>7</v>
      </c>
      <c r="Q150" s="37">
        <v>5</v>
      </c>
    </row>
    <row r="151" spans="1:17" ht="15.95" customHeight="1" x14ac:dyDescent="0.2">
      <c r="B151" s="6" t="s">
        <v>193</v>
      </c>
      <c r="C151" s="33">
        <v>426</v>
      </c>
      <c r="D151" s="8">
        <f t="shared" si="13"/>
        <v>448</v>
      </c>
      <c r="E151" s="15">
        <f t="shared" si="14"/>
        <v>5.164319248826299</v>
      </c>
      <c r="F151" s="33">
        <v>62</v>
      </c>
      <c r="G151" s="33">
        <v>45</v>
      </c>
      <c r="H151" s="33">
        <v>81</v>
      </c>
      <c r="I151" s="34">
        <v>29</v>
      </c>
      <c r="J151" s="33">
        <v>32</v>
      </c>
      <c r="K151" s="38">
        <v>40</v>
      </c>
      <c r="L151" s="32">
        <v>43</v>
      </c>
      <c r="M151" s="33">
        <v>20</v>
      </c>
      <c r="N151" s="32">
        <v>28</v>
      </c>
      <c r="O151" s="33">
        <v>24</v>
      </c>
      <c r="P151" s="33">
        <v>30</v>
      </c>
      <c r="Q151" s="37">
        <v>14</v>
      </c>
    </row>
    <row r="152" spans="1:17" ht="15.95" customHeight="1" x14ac:dyDescent="0.2">
      <c r="B152" s="6" t="s">
        <v>196</v>
      </c>
      <c r="C152" s="33">
        <v>780</v>
      </c>
      <c r="D152" s="8">
        <f t="shared" si="13"/>
        <v>752</v>
      </c>
      <c r="E152" s="15">
        <f t="shared" si="14"/>
        <v>-3.5897435897435881</v>
      </c>
      <c r="F152" s="33">
        <v>86</v>
      </c>
      <c r="G152" s="33">
        <v>124</v>
      </c>
      <c r="H152" s="33">
        <v>93</v>
      </c>
      <c r="I152" s="34">
        <v>68</v>
      </c>
      <c r="J152" s="33">
        <v>23</v>
      </c>
      <c r="K152" s="38">
        <v>38</v>
      </c>
      <c r="L152" s="32">
        <v>55</v>
      </c>
      <c r="M152" s="33">
        <v>38</v>
      </c>
      <c r="N152" s="32">
        <v>30</v>
      </c>
      <c r="O152" s="33">
        <v>48</v>
      </c>
      <c r="P152" s="33">
        <v>72</v>
      </c>
      <c r="Q152" s="37">
        <v>77</v>
      </c>
    </row>
    <row r="153" spans="1:17" ht="15.95" customHeight="1" x14ac:dyDescent="0.2">
      <c r="B153" s="6" t="s">
        <v>197</v>
      </c>
      <c r="C153" s="33">
        <v>7</v>
      </c>
      <c r="D153" s="8">
        <f t="shared" si="13"/>
        <v>12</v>
      </c>
      <c r="E153" s="15">
        <f t="shared" si="14"/>
        <v>71.428571428571416</v>
      </c>
      <c r="F153" s="33">
        <v>1</v>
      </c>
      <c r="G153" s="33">
        <v>0</v>
      </c>
      <c r="H153" s="33">
        <v>0</v>
      </c>
      <c r="I153" s="34">
        <v>0</v>
      </c>
      <c r="J153" s="33">
        <v>0</v>
      </c>
      <c r="K153" s="32">
        <v>1</v>
      </c>
      <c r="L153" s="33">
        <v>2</v>
      </c>
      <c r="M153" s="33">
        <v>0</v>
      </c>
      <c r="N153" s="32">
        <v>1</v>
      </c>
      <c r="O153" s="33">
        <v>7</v>
      </c>
      <c r="P153" s="33">
        <v>0</v>
      </c>
      <c r="Q153" s="37">
        <v>0</v>
      </c>
    </row>
    <row r="154" spans="1:17" ht="15.95" customHeight="1" x14ac:dyDescent="0.2">
      <c r="B154" s="6" t="s">
        <v>251</v>
      </c>
      <c r="C154" s="33">
        <v>0</v>
      </c>
      <c r="D154" s="8">
        <f t="shared" si="13"/>
        <v>6</v>
      </c>
      <c r="E154" s="15" t="s">
        <v>14</v>
      </c>
      <c r="F154" s="33">
        <v>0</v>
      </c>
      <c r="G154" s="33">
        <v>0</v>
      </c>
      <c r="H154" s="33">
        <v>0</v>
      </c>
      <c r="I154" s="34">
        <v>0</v>
      </c>
      <c r="J154" s="33">
        <v>0</v>
      </c>
      <c r="K154" s="32">
        <v>0</v>
      </c>
      <c r="L154" s="33">
        <v>0</v>
      </c>
      <c r="M154" s="33">
        <v>0</v>
      </c>
      <c r="N154" s="32">
        <v>0</v>
      </c>
      <c r="O154" s="33">
        <v>6</v>
      </c>
      <c r="P154" s="33">
        <v>0</v>
      </c>
      <c r="Q154" s="37">
        <v>0</v>
      </c>
    </row>
    <row r="155" spans="1:17" ht="15.95" customHeight="1" x14ac:dyDescent="0.2">
      <c r="B155" s="6" t="s">
        <v>203</v>
      </c>
      <c r="C155" s="33">
        <v>8</v>
      </c>
      <c r="D155" s="8">
        <f t="shared" si="13"/>
        <v>20</v>
      </c>
      <c r="E155" s="15">
        <f t="shared" si="14"/>
        <v>150</v>
      </c>
      <c r="F155" s="33">
        <v>1</v>
      </c>
      <c r="G155" s="33">
        <v>1</v>
      </c>
      <c r="H155" s="33">
        <v>1</v>
      </c>
      <c r="I155" s="34">
        <v>2</v>
      </c>
      <c r="J155" s="33">
        <v>2</v>
      </c>
      <c r="K155" s="32">
        <v>0</v>
      </c>
      <c r="L155" s="33">
        <v>0</v>
      </c>
      <c r="M155" s="33">
        <v>3</v>
      </c>
      <c r="N155" s="32">
        <v>0</v>
      </c>
      <c r="O155" s="33">
        <v>9</v>
      </c>
      <c r="P155" s="33">
        <v>1</v>
      </c>
      <c r="Q155" s="37">
        <v>0</v>
      </c>
    </row>
    <row r="156" spans="1:17" s="11" customFormat="1" ht="15.95" customHeight="1" x14ac:dyDescent="0.2">
      <c r="A156" s="9"/>
      <c r="B156" s="6" t="s">
        <v>202</v>
      </c>
      <c r="C156" s="33">
        <v>12089</v>
      </c>
      <c r="D156" s="8">
        <f t="shared" si="13"/>
        <v>11682</v>
      </c>
      <c r="E156" s="15">
        <f t="shared" si="14"/>
        <v>-3.3666969972702465</v>
      </c>
      <c r="F156" s="33">
        <v>1031</v>
      </c>
      <c r="G156" s="33">
        <v>943</v>
      </c>
      <c r="H156" s="33">
        <v>1029</v>
      </c>
      <c r="I156" s="34">
        <v>941</v>
      </c>
      <c r="J156" s="33">
        <v>914</v>
      </c>
      <c r="K156" s="38">
        <v>887</v>
      </c>
      <c r="L156" s="32">
        <v>975</v>
      </c>
      <c r="M156" s="33">
        <v>1026</v>
      </c>
      <c r="N156" s="32">
        <v>966</v>
      </c>
      <c r="O156" s="33">
        <v>953</v>
      </c>
      <c r="P156" s="33">
        <v>1008</v>
      </c>
      <c r="Q156" s="32">
        <v>1009</v>
      </c>
    </row>
    <row r="157" spans="1:17" ht="15.95" customHeight="1" x14ac:dyDescent="0.2">
      <c r="B157" s="6" t="s">
        <v>201</v>
      </c>
      <c r="C157" s="33">
        <v>1228</v>
      </c>
      <c r="D157" s="8">
        <f t="shared" si="13"/>
        <v>1094</v>
      </c>
      <c r="E157" s="15">
        <f t="shared" si="14"/>
        <v>-10.912052117263848</v>
      </c>
      <c r="F157" s="33">
        <v>109</v>
      </c>
      <c r="G157" s="33">
        <v>140</v>
      </c>
      <c r="H157" s="33">
        <v>181</v>
      </c>
      <c r="I157" s="34">
        <v>91</v>
      </c>
      <c r="J157" s="33">
        <v>108</v>
      </c>
      <c r="K157" s="38">
        <v>65</v>
      </c>
      <c r="L157" s="32">
        <v>83</v>
      </c>
      <c r="M157" s="33">
        <v>69</v>
      </c>
      <c r="N157" s="32">
        <v>34</v>
      </c>
      <c r="O157" s="33">
        <v>89</v>
      </c>
      <c r="P157" s="33">
        <v>90</v>
      </c>
      <c r="Q157" s="32">
        <v>35</v>
      </c>
    </row>
    <row r="158" spans="1:17" ht="15.95" customHeight="1" x14ac:dyDescent="0.2">
      <c r="B158" s="6" t="s">
        <v>200</v>
      </c>
      <c r="C158" s="33">
        <v>29</v>
      </c>
      <c r="D158" s="8">
        <f t="shared" si="13"/>
        <v>41</v>
      </c>
      <c r="E158" s="15">
        <f t="shared" si="14"/>
        <v>41.37931034482758</v>
      </c>
      <c r="F158" s="33">
        <v>0</v>
      </c>
      <c r="G158" s="33">
        <v>3</v>
      </c>
      <c r="H158" s="33">
        <v>4</v>
      </c>
      <c r="I158" s="34">
        <v>4</v>
      </c>
      <c r="J158" s="33">
        <v>2</v>
      </c>
      <c r="K158" s="38">
        <v>5</v>
      </c>
      <c r="L158" s="32">
        <v>3</v>
      </c>
      <c r="M158" s="33">
        <v>4</v>
      </c>
      <c r="N158" s="32">
        <v>2</v>
      </c>
      <c r="O158" s="33">
        <v>14</v>
      </c>
      <c r="P158" s="33">
        <v>0</v>
      </c>
      <c r="Q158" s="32">
        <v>0</v>
      </c>
    </row>
    <row r="159" spans="1:17" ht="15.95" customHeight="1" x14ac:dyDescent="0.2">
      <c r="B159" s="6" t="s">
        <v>226</v>
      </c>
      <c r="C159" s="33">
        <v>575</v>
      </c>
      <c r="D159" s="8">
        <f t="shared" si="13"/>
        <v>690</v>
      </c>
      <c r="E159" s="15">
        <f t="shared" si="14"/>
        <v>19.999999999999996</v>
      </c>
      <c r="F159" s="33">
        <v>47</v>
      </c>
      <c r="G159" s="33">
        <v>39</v>
      </c>
      <c r="H159" s="33">
        <v>73</v>
      </c>
      <c r="I159" s="34">
        <v>53</v>
      </c>
      <c r="J159" s="33">
        <v>42</v>
      </c>
      <c r="K159" s="38">
        <v>70</v>
      </c>
      <c r="L159" s="32">
        <v>87</v>
      </c>
      <c r="M159" s="33">
        <v>56</v>
      </c>
      <c r="N159" s="32">
        <v>44</v>
      </c>
      <c r="O159" s="33">
        <v>66</v>
      </c>
      <c r="P159" s="31">
        <v>51</v>
      </c>
      <c r="Q159" s="31">
        <v>62</v>
      </c>
    </row>
    <row r="160" spans="1:17" ht="15.95" customHeight="1" x14ac:dyDescent="0.2">
      <c r="B160" s="6" t="s">
        <v>198</v>
      </c>
      <c r="C160" s="33">
        <v>9</v>
      </c>
      <c r="D160" s="8">
        <f t="shared" si="13"/>
        <v>12</v>
      </c>
      <c r="E160" s="15">
        <f t="shared" si="14"/>
        <v>33.333333333333329</v>
      </c>
      <c r="F160" s="33">
        <v>0</v>
      </c>
      <c r="G160" s="33">
        <v>1</v>
      </c>
      <c r="H160" s="33">
        <v>0</v>
      </c>
      <c r="I160" s="34">
        <v>0</v>
      </c>
      <c r="J160" s="33">
        <v>0</v>
      </c>
      <c r="K160" s="38">
        <v>0</v>
      </c>
      <c r="L160" s="32">
        <v>0</v>
      </c>
      <c r="M160" s="33">
        <v>0</v>
      </c>
      <c r="N160" s="32">
        <v>0</v>
      </c>
      <c r="O160" s="33">
        <v>8</v>
      </c>
      <c r="P160" s="31">
        <v>2</v>
      </c>
      <c r="Q160" s="31">
        <v>1</v>
      </c>
    </row>
    <row r="161" spans="1:17" ht="21.95" customHeight="1" x14ac:dyDescent="0.2">
      <c r="A161" s="9" t="s">
        <v>175</v>
      </c>
      <c r="B161" s="2"/>
      <c r="C161" s="35">
        <f>SUM(C162:C218)</f>
        <v>10059</v>
      </c>
      <c r="D161" s="8">
        <f>SUM(D162:D218)</f>
        <v>9278</v>
      </c>
      <c r="E161" s="15">
        <f t="shared" si="14"/>
        <v>-7.7641912714981558</v>
      </c>
      <c r="F161" s="35">
        <f t="shared" ref="F161:Q161" si="15">SUM(F162:F218)</f>
        <v>1441</v>
      </c>
      <c r="G161" s="35">
        <f t="shared" si="15"/>
        <v>1127</v>
      </c>
      <c r="H161" s="35">
        <f t="shared" si="15"/>
        <v>1190</v>
      </c>
      <c r="I161" s="35">
        <f t="shared" si="15"/>
        <v>767</v>
      </c>
      <c r="J161" s="35">
        <f t="shared" si="15"/>
        <v>607</v>
      </c>
      <c r="K161" s="35">
        <f t="shared" si="15"/>
        <v>501</v>
      </c>
      <c r="L161" s="35">
        <f t="shared" si="15"/>
        <v>606</v>
      </c>
      <c r="M161" s="35">
        <f t="shared" si="15"/>
        <v>565</v>
      </c>
      <c r="N161" s="35">
        <f t="shared" si="15"/>
        <v>422</v>
      </c>
      <c r="O161" s="35">
        <f t="shared" si="15"/>
        <v>940</v>
      </c>
      <c r="P161" s="36">
        <f t="shared" si="15"/>
        <v>529</v>
      </c>
      <c r="Q161" s="36">
        <f t="shared" si="15"/>
        <v>583</v>
      </c>
    </row>
    <row r="162" spans="1:17" ht="15.95" customHeight="1" x14ac:dyDescent="0.2">
      <c r="B162" s="6" t="s">
        <v>176</v>
      </c>
      <c r="C162" s="33">
        <v>124</v>
      </c>
      <c r="D162" s="8">
        <f>SUM(F162:Q162)</f>
        <v>117</v>
      </c>
      <c r="E162" s="15">
        <f t="shared" si="14"/>
        <v>-5.6451612903225756</v>
      </c>
      <c r="F162" s="33">
        <v>3</v>
      </c>
      <c r="G162" s="33">
        <v>11</v>
      </c>
      <c r="H162" s="33">
        <v>21</v>
      </c>
      <c r="I162" s="34">
        <v>0</v>
      </c>
      <c r="J162" s="33">
        <v>8</v>
      </c>
      <c r="K162" s="38">
        <v>3</v>
      </c>
      <c r="L162" s="32">
        <v>14</v>
      </c>
      <c r="M162" s="33">
        <v>16</v>
      </c>
      <c r="N162" s="32">
        <v>2</v>
      </c>
      <c r="O162" s="33">
        <v>17</v>
      </c>
      <c r="P162" s="32">
        <v>14</v>
      </c>
      <c r="Q162" s="30">
        <v>8</v>
      </c>
    </row>
    <row r="163" spans="1:17" ht="15.95" customHeight="1" x14ac:dyDescent="0.2">
      <c r="B163" s="6" t="s">
        <v>177</v>
      </c>
      <c r="C163" s="33">
        <v>122</v>
      </c>
      <c r="D163" s="8">
        <f t="shared" ref="D163:D218" si="16">SUM(F163:Q163)</f>
        <v>199</v>
      </c>
      <c r="E163" s="15">
        <f t="shared" si="14"/>
        <v>63.114754098360649</v>
      </c>
      <c r="F163" s="33">
        <v>11</v>
      </c>
      <c r="G163" s="33">
        <v>4</v>
      </c>
      <c r="H163" s="33">
        <v>12</v>
      </c>
      <c r="I163" s="34">
        <v>11</v>
      </c>
      <c r="J163" s="33">
        <v>10</v>
      </c>
      <c r="K163" s="38">
        <v>18</v>
      </c>
      <c r="L163" s="32">
        <v>28</v>
      </c>
      <c r="M163" s="33">
        <v>22</v>
      </c>
      <c r="N163" s="32">
        <v>14</v>
      </c>
      <c r="O163" s="33">
        <v>24</v>
      </c>
      <c r="P163" s="32">
        <v>10</v>
      </c>
      <c r="Q163" s="30">
        <v>35</v>
      </c>
    </row>
    <row r="164" spans="1:17" ht="15.95" customHeight="1" x14ac:dyDescent="0.2">
      <c r="B164" s="6" t="s">
        <v>228</v>
      </c>
      <c r="C164" s="33">
        <v>21</v>
      </c>
      <c r="D164" s="8">
        <f t="shared" si="16"/>
        <v>27</v>
      </c>
      <c r="E164" s="15">
        <f t="shared" si="14"/>
        <v>28.57142857142858</v>
      </c>
      <c r="F164" s="33">
        <v>2</v>
      </c>
      <c r="G164" s="33">
        <v>2</v>
      </c>
      <c r="H164" s="33">
        <v>3</v>
      </c>
      <c r="I164" s="34">
        <v>4</v>
      </c>
      <c r="J164" s="33">
        <v>2</v>
      </c>
      <c r="K164" s="38">
        <v>1</v>
      </c>
      <c r="L164" s="32">
        <v>0</v>
      </c>
      <c r="M164" s="33">
        <v>2</v>
      </c>
      <c r="N164" s="32">
        <v>1</v>
      </c>
      <c r="O164" s="33">
        <v>9</v>
      </c>
      <c r="P164" s="32">
        <v>1</v>
      </c>
      <c r="Q164" s="30">
        <v>0</v>
      </c>
    </row>
    <row r="165" spans="1:17" ht="15.95" customHeight="1" x14ac:dyDescent="0.2">
      <c r="B165" s="6" t="s">
        <v>178</v>
      </c>
      <c r="C165" s="33">
        <v>22</v>
      </c>
      <c r="D165" s="8">
        <f t="shared" si="16"/>
        <v>44</v>
      </c>
      <c r="E165" s="15">
        <f t="shared" si="14"/>
        <v>100</v>
      </c>
      <c r="F165" s="33">
        <v>3</v>
      </c>
      <c r="G165" s="33">
        <v>3</v>
      </c>
      <c r="H165" s="33">
        <v>0</v>
      </c>
      <c r="I165" s="34">
        <v>2</v>
      </c>
      <c r="J165" s="33">
        <v>4</v>
      </c>
      <c r="K165" s="38">
        <v>1</v>
      </c>
      <c r="L165" s="32">
        <v>6</v>
      </c>
      <c r="M165" s="33">
        <v>1</v>
      </c>
      <c r="N165" s="32">
        <v>0</v>
      </c>
      <c r="O165" s="33">
        <v>9</v>
      </c>
      <c r="P165" s="32">
        <v>6</v>
      </c>
      <c r="Q165" s="30">
        <v>9</v>
      </c>
    </row>
    <row r="166" spans="1:17" ht="15.95" customHeight="1" x14ac:dyDescent="0.2">
      <c r="B166" s="6" t="s">
        <v>174</v>
      </c>
      <c r="C166" s="33">
        <v>14</v>
      </c>
      <c r="D166" s="8">
        <f t="shared" si="16"/>
        <v>24</v>
      </c>
      <c r="E166" s="15">
        <f t="shared" si="14"/>
        <v>71.428571428571416</v>
      </c>
      <c r="F166" s="33">
        <v>0</v>
      </c>
      <c r="G166" s="33">
        <v>3</v>
      </c>
      <c r="H166" s="33">
        <v>1</v>
      </c>
      <c r="I166" s="34">
        <v>0</v>
      </c>
      <c r="J166" s="33">
        <v>5</v>
      </c>
      <c r="K166" s="38">
        <v>0</v>
      </c>
      <c r="L166" s="32">
        <v>1</v>
      </c>
      <c r="M166" s="33">
        <v>0</v>
      </c>
      <c r="N166" s="32">
        <v>0</v>
      </c>
      <c r="O166" s="33">
        <v>9</v>
      </c>
      <c r="P166" s="32">
        <v>4</v>
      </c>
      <c r="Q166" s="30">
        <v>1</v>
      </c>
    </row>
    <row r="167" spans="1:17" ht="15.95" customHeight="1" x14ac:dyDescent="0.2">
      <c r="B167" s="6" t="s">
        <v>173</v>
      </c>
      <c r="C167" s="33">
        <v>23</v>
      </c>
      <c r="D167" s="8">
        <f t="shared" si="16"/>
        <v>18</v>
      </c>
      <c r="E167" s="15">
        <f t="shared" si="14"/>
        <v>-21.739130434782606</v>
      </c>
      <c r="F167" s="33">
        <v>1</v>
      </c>
      <c r="G167" s="33">
        <v>0</v>
      </c>
      <c r="H167" s="33">
        <v>2</v>
      </c>
      <c r="I167" s="34">
        <v>2</v>
      </c>
      <c r="J167" s="33">
        <v>0</v>
      </c>
      <c r="K167" s="38">
        <v>0</v>
      </c>
      <c r="L167" s="32">
        <v>3</v>
      </c>
      <c r="M167" s="33">
        <v>1</v>
      </c>
      <c r="N167" s="32">
        <v>1</v>
      </c>
      <c r="O167" s="33">
        <v>7</v>
      </c>
      <c r="P167" s="32">
        <v>1</v>
      </c>
      <c r="Q167" s="30">
        <v>0</v>
      </c>
    </row>
    <row r="168" spans="1:17" ht="15.95" customHeight="1" x14ac:dyDescent="0.2">
      <c r="B168" s="6" t="s">
        <v>172</v>
      </c>
      <c r="C168" s="33">
        <v>107</v>
      </c>
      <c r="D168" s="8">
        <f t="shared" si="16"/>
        <v>86</v>
      </c>
      <c r="E168" s="15">
        <f t="shared" si="14"/>
        <v>-19.626168224299068</v>
      </c>
      <c r="F168" s="33">
        <v>4</v>
      </c>
      <c r="G168" s="33">
        <v>14</v>
      </c>
      <c r="H168" s="33">
        <v>12</v>
      </c>
      <c r="I168" s="34">
        <v>2</v>
      </c>
      <c r="J168" s="33">
        <v>2</v>
      </c>
      <c r="K168" s="38">
        <v>7</v>
      </c>
      <c r="L168" s="32">
        <v>11</v>
      </c>
      <c r="M168" s="33">
        <v>5</v>
      </c>
      <c r="N168" s="32">
        <v>0</v>
      </c>
      <c r="O168" s="33">
        <v>9</v>
      </c>
      <c r="P168" s="32">
        <v>2</v>
      </c>
      <c r="Q168" s="30">
        <v>18</v>
      </c>
    </row>
    <row r="169" spans="1:17" ht="15.95" customHeight="1" x14ac:dyDescent="0.2">
      <c r="B169" s="6" t="s">
        <v>170</v>
      </c>
      <c r="C169" s="33">
        <v>68</v>
      </c>
      <c r="D169" s="8">
        <f t="shared" si="16"/>
        <v>105</v>
      </c>
      <c r="E169" s="15">
        <f t="shared" si="14"/>
        <v>54.411764705882362</v>
      </c>
      <c r="F169" s="33">
        <v>16</v>
      </c>
      <c r="G169" s="33">
        <v>5</v>
      </c>
      <c r="H169" s="33">
        <v>12</v>
      </c>
      <c r="I169" s="34">
        <v>6</v>
      </c>
      <c r="J169" s="33">
        <v>9</v>
      </c>
      <c r="K169" s="38">
        <v>6</v>
      </c>
      <c r="L169" s="32">
        <v>5</v>
      </c>
      <c r="M169" s="33">
        <v>7</v>
      </c>
      <c r="N169" s="32">
        <v>5</v>
      </c>
      <c r="O169" s="33">
        <v>28</v>
      </c>
      <c r="P169" s="32">
        <v>4</v>
      </c>
      <c r="Q169" s="30">
        <v>2</v>
      </c>
    </row>
    <row r="170" spans="1:17" ht="16.5" customHeight="1" x14ac:dyDescent="0.2">
      <c r="B170" s="6" t="s">
        <v>171</v>
      </c>
      <c r="C170" s="33">
        <v>7</v>
      </c>
      <c r="D170" s="8">
        <f t="shared" si="16"/>
        <v>13</v>
      </c>
      <c r="E170" s="15">
        <f t="shared" si="14"/>
        <v>85.714285714285722</v>
      </c>
      <c r="F170" s="33">
        <v>2</v>
      </c>
      <c r="G170" s="33">
        <v>0</v>
      </c>
      <c r="H170" s="33">
        <v>0</v>
      </c>
      <c r="I170" s="34">
        <v>0</v>
      </c>
      <c r="J170" s="33">
        <v>2</v>
      </c>
      <c r="K170" s="38">
        <v>0</v>
      </c>
      <c r="L170" s="32">
        <v>1</v>
      </c>
      <c r="M170" s="33">
        <v>0</v>
      </c>
      <c r="N170" s="32">
        <v>0</v>
      </c>
      <c r="O170" s="33">
        <v>7</v>
      </c>
      <c r="P170" s="32">
        <v>1</v>
      </c>
      <c r="Q170" s="30">
        <v>0</v>
      </c>
    </row>
    <row r="171" spans="1:17" ht="15.95" customHeight="1" x14ac:dyDescent="0.2">
      <c r="B171" s="6" t="s">
        <v>169</v>
      </c>
      <c r="C171" s="33">
        <v>4</v>
      </c>
      <c r="D171" s="8">
        <f t="shared" si="16"/>
        <v>1</v>
      </c>
      <c r="E171" s="15">
        <f t="shared" si="14"/>
        <v>-75</v>
      </c>
      <c r="F171" s="33">
        <v>0</v>
      </c>
      <c r="G171" s="33">
        <v>0</v>
      </c>
      <c r="H171" s="33">
        <v>0</v>
      </c>
      <c r="I171" s="34">
        <v>0</v>
      </c>
      <c r="J171" s="33">
        <v>0</v>
      </c>
      <c r="K171" s="38">
        <v>0</v>
      </c>
      <c r="L171" s="32">
        <v>0</v>
      </c>
      <c r="M171" s="33">
        <v>0</v>
      </c>
      <c r="N171" s="32">
        <v>1</v>
      </c>
      <c r="O171" s="33">
        <v>0</v>
      </c>
      <c r="P171" s="32">
        <v>0</v>
      </c>
      <c r="Q171" s="30">
        <v>0</v>
      </c>
    </row>
    <row r="172" spans="1:17" ht="15.95" customHeight="1" x14ac:dyDescent="0.2">
      <c r="B172" s="6" t="s">
        <v>168</v>
      </c>
      <c r="C172" s="33">
        <v>52</v>
      </c>
      <c r="D172" s="8">
        <f t="shared" si="16"/>
        <v>52</v>
      </c>
      <c r="E172" s="40">
        <f t="shared" si="14"/>
        <v>0</v>
      </c>
      <c r="F172" s="33">
        <v>1</v>
      </c>
      <c r="G172" s="33">
        <v>0</v>
      </c>
      <c r="H172" s="33">
        <v>4</v>
      </c>
      <c r="I172" s="34">
        <v>3</v>
      </c>
      <c r="J172" s="33">
        <v>4</v>
      </c>
      <c r="K172" s="38">
        <v>4</v>
      </c>
      <c r="L172" s="32">
        <v>5</v>
      </c>
      <c r="M172" s="33">
        <v>3</v>
      </c>
      <c r="N172" s="32">
        <v>5</v>
      </c>
      <c r="O172" s="33">
        <v>12</v>
      </c>
      <c r="P172" s="32">
        <v>4</v>
      </c>
      <c r="Q172" s="30">
        <v>7</v>
      </c>
    </row>
    <row r="173" spans="1:17" ht="15.95" customHeight="1" x14ac:dyDescent="0.2">
      <c r="B173" s="6" t="s">
        <v>136</v>
      </c>
      <c r="C173" s="33">
        <v>5</v>
      </c>
      <c r="D173" s="8">
        <f t="shared" si="16"/>
        <v>1</v>
      </c>
      <c r="E173" s="15">
        <f t="shared" si="14"/>
        <v>-80</v>
      </c>
      <c r="F173" s="33">
        <v>0</v>
      </c>
      <c r="G173" s="33">
        <v>0</v>
      </c>
      <c r="H173" s="33">
        <v>0</v>
      </c>
      <c r="I173" s="34">
        <v>1</v>
      </c>
      <c r="J173" s="33">
        <v>0</v>
      </c>
      <c r="K173" s="38">
        <v>0</v>
      </c>
      <c r="L173" s="32">
        <v>0</v>
      </c>
      <c r="M173" s="33">
        <v>0</v>
      </c>
      <c r="N173" s="32">
        <v>0</v>
      </c>
      <c r="O173" s="33">
        <v>0</v>
      </c>
      <c r="P173" s="32">
        <v>0</v>
      </c>
      <c r="Q173" s="30">
        <v>0</v>
      </c>
    </row>
    <row r="174" spans="1:17" ht="15.95" customHeight="1" x14ac:dyDescent="0.2">
      <c r="B174" s="6" t="s">
        <v>137</v>
      </c>
      <c r="C174" s="33">
        <v>120</v>
      </c>
      <c r="D174" s="8">
        <f t="shared" si="16"/>
        <v>123</v>
      </c>
      <c r="E174" s="15">
        <f t="shared" si="14"/>
        <v>2.4999999999999911</v>
      </c>
      <c r="F174" s="33">
        <v>15</v>
      </c>
      <c r="G174" s="33">
        <v>10</v>
      </c>
      <c r="H174" s="33">
        <v>9</v>
      </c>
      <c r="I174" s="34">
        <v>15</v>
      </c>
      <c r="J174" s="33">
        <v>7</v>
      </c>
      <c r="K174" s="38">
        <v>9</v>
      </c>
      <c r="L174" s="32">
        <v>14</v>
      </c>
      <c r="M174" s="33">
        <v>6</v>
      </c>
      <c r="N174" s="32">
        <v>11</v>
      </c>
      <c r="O174" s="33">
        <v>14</v>
      </c>
      <c r="P174" s="32">
        <v>9</v>
      </c>
      <c r="Q174" s="30">
        <v>4</v>
      </c>
    </row>
    <row r="175" spans="1:17" ht="15.95" customHeight="1" x14ac:dyDescent="0.2">
      <c r="B175" s="6" t="s">
        <v>140</v>
      </c>
      <c r="C175" s="33">
        <v>12</v>
      </c>
      <c r="D175" s="8">
        <f t="shared" si="16"/>
        <v>21</v>
      </c>
      <c r="E175" s="15">
        <f t="shared" si="14"/>
        <v>75</v>
      </c>
      <c r="F175" s="33">
        <v>0</v>
      </c>
      <c r="G175" s="33">
        <v>1</v>
      </c>
      <c r="H175" s="33">
        <v>0</v>
      </c>
      <c r="I175" s="34">
        <v>0</v>
      </c>
      <c r="J175" s="33">
        <v>1</v>
      </c>
      <c r="K175" s="38">
        <v>1</v>
      </c>
      <c r="L175" s="32">
        <v>1</v>
      </c>
      <c r="M175" s="33">
        <v>0</v>
      </c>
      <c r="N175" s="32">
        <v>2</v>
      </c>
      <c r="O175" s="33">
        <v>14</v>
      </c>
      <c r="P175" s="32">
        <v>1</v>
      </c>
      <c r="Q175" s="30">
        <v>0</v>
      </c>
    </row>
    <row r="176" spans="1:17" ht="15.95" customHeight="1" x14ac:dyDescent="0.2">
      <c r="B176" s="6" t="s">
        <v>141</v>
      </c>
      <c r="C176" s="33">
        <v>50</v>
      </c>
      <c r="D176" s="8">
        <f t="shared" si="16"/>
        <v>21</v>
      </c>
      <c r="E176" s="15">
        <f t="shared" si="14"/>
        <v>-58.000000000000007</v>
      </c>
      <c r="F176" s="33">
        <v>9</v>
      </c>
      <c r="G176" s="33">
        <v>0</v>
      </c>
      <c r="H176" s="33">
        <v>3</v>
      </c>
      <c r="I176" s="34">
        <v>2</v>
      </c>
      <c r="J176" s="33">
        <v>2</v>
      </c>
      <c r="K176" s="38">
        <v>0</v>
      </c>
      <c r="L176" s="32">
        <v>0</v>
      </c>
      <c r="M176" s="33">
        <v>0</v>
      </c>
      <c r="N176" s="32">
        <v>0</v>
      </c>
      <c r="O176" s="33">
        <v>5</v>
      </c>
      <c r="P176" s="32">
        <v>0</v>
      </c>
      <c r="Q176" s="30">
        <v>0</v>
      </c>
    </row>
    <row r="177" spans="2:17" ht="15.95" customHeight="1" x14ac:dyDescent="0.2">
      <c r="B177" s="6" t="s">
        <v>142</v>
      </c>
      <c r="C177" s="33">
        <v>257</v>
      </c>
      <c r="D177" s="8">
        <f t="shared" si="16"/>
        <v>214</v>
      </c>
      <c r="E177" s="15">
        <f t="shared" si="14"/>
        <v>-16.731517509727624</v>
      </c>
      <c r="F177" s="33">
        <v>19</v>
      </c>
      <c r="G177" s="33">
        <v>19</v>
      </c>
      <c r="H177" s="33">
        <v>51</v>
      </c>
      <c r="I177" s="34">
        <v>20</v>
      </c>
      <c r="J177" s="33">
        <v>15</v>
      </c>
      <c r="K177" s="38">
        <v>11</v>
      </c>
      <c r="L177" s="32">
        <v>14</v>
      </c>
      <c r="M177" s="33">
        <v>10</v>
      </c>
      <c r="N177" s="32">
        <v>9</v>
      </c>
      <c r="O177" s="33">
        <v>19</v>
      </c>
      <c r="P177" s="32">
        <v>15</v>
      </c>
      <c r="Q177" s="30">
        <v>12</v>
      </c>
    </row>
    <row r="178" spans="2:17" ht="15.95" customHeight="1" x14ac:dyDescent="0.2">
      <c r="B178" s="6" t="s">
        <v>145</v>
      </c>
      <c r="C178" s="33">
        <v>11</v>
      </c>
      <c r="D178" s="8">
        <f t="shared" si="16"/>
        <v>18</v>
      </c>
      <c r="E178" s="15">
        <f t="shared" si="14"/>
        <v>63.636363636363647</v>
      </c>
      <c r="F178" s="33">
        <v>3</v>
      </c>
      <c r="G178" s="33">
        <v>1</v>
      </c>
      <c r="H178" s="33">
        <v>2</v>
      </c>
      <c r="I178" s="34">
        <v>0</v>
      </c>
      <c r="J178" s="33">
        <v>0</v>
      </c>
      <c r="K178" s="38">
        <v>1</v>
      </c>
      <c r="L178" s="32">
        <v>2</v>
      </c>
      <c r="M178" s="33">
        <v>2</v>
      </c>
      <c r="N178" s="32">
        <v>2</v>
      </c>
      <c r="O178" s="33">
        <v>3</v>
      </c>
      <c r="P178" s="32">
        <v>1</v>
      </c>
      <c r="Q178" s="30">
        <v>1</v>
      </c>
    </row>
    <row r="179" spans="2:17" ht="15.95" customHeight="1" x14ac:dyDescent="0.2">
      <c r="B179" s="6" t="s">
        <v>146</v>
      </c>
      <c r="C179" s="33">
        <v>8</v>
      </c>
      <c r="D179" s="8">
        <f t="shared" si="16"/>
        <v>6</v>
      </c>
      <c r="E179" s="15">
        <f t="shared" si="14"/>
        <v>-25</v>
      </c>
      <c r="F179" s="33">
        <v>0</v>
      </c>
      <c r="G179" s="33">
        <v>1</v>
      </c>
      <c r="H179" s="33">
        <v>0</v>
      </c>
      <c r="I179" s="34">
        <v>0</v>
      </c>
      <c r="J179" s="33">
        <v>1</v>
      </c>
      <c r="K179" s="38">
        <v>0</v>
      </c>
      <c r="L179" s="32">
        <v>1</v>
      </c>
      <c r="M179" s="33">
        <v>0</v>
      </c>
      <c r="N179" s="32">
        <v>0</v>
      </c>
      <c r="O179" s="33">
        <v>2</v>
      </c>
      <c r="P179" s="32">
        <v>1</v>
      </c>
      <c r="Q179" s="30">
        <v>0</v>
      </c>
    </row>
    <row r="180" spans="2:17" ht="15.95" customHeight="1" x14ac:dyDescent="0.2">
      <c r="B180" s="6" t="s">
        <v>147</v>
      </c>
      <c r="C180" s="33">
        <v>29</v>
      </c>
      <c r="D180" s="8">
        <f t="shared" si="16"/>
        <v>8</v>
      </c>
      <c r="E180" s="15">
        <f t="shared" si="14"/>
        <v>-72.41379310344827</v>
      </c>
      <c r="F180" s="33">
        <v>0</v>
      </c>
      <c r="G180" s="33">
        <v>0</v>
      </c>
      <c r="H180" s="33">
        <v>0</v>
      </c>
      <c r="I180" s="34">
        <v>0</v>
      </c>
      <c r="J180" s="33">
        <v>0</v>
      </c>
      <c r="K180" s="38">
        <v>0</v>
      </c>
      <c r="L180" s="32">
        <v>0</v>
      </c>
      <c r="M180" s="33">
        <v>1</v>
      </c>
      <c r="N180" s="32">
        <v>0</v>
      </c>
      <c r="O180" s="33">
        <v>6</v>
      </c>
      <c r="P180" s="31">
        <v>0</v>
      </c>
      <c r="Q180" s="31">
        <v>1</v>
      </c>
    </row>
    <row r="181" spans="2:17" ht="15.95" customHeight="1" x14ac:dyDescent="0.2">
      <c r="B181" s="6" t="s">
        <v>148</v>
      </c>
      <c r="C181" s="33">
        <v>770</v>
      </c>
      <c r="D181" s="8">
        <f t="shared" si="16"/>
        <v>473</v>
      </c>
      <c r="E181" s="15">
        <f t="shared" si="14"/>
        <v>-38.571428571428569</v>
      </c>
      <c r="F181" s="33">
        <v>134</v>
      </c>
      <c r="G181" s="33">
        <v>67</v>
      </c>
      <c r="H181" s="33">
        <v>109</v>
      </c>
      <c r="I181" s="33">
        <v>38</v>
      </c>
      <c r="J181" s="33">
        <v>14</v>
      </c>
      <c r="K181" s="38">
        <v>12</v>
      </c>
      <c r="L181" s="32">
        <v>17</v>
      </c>
      <c r="M181" s="33">
        <v>9</v>
      </c>
      <c r="N181" s="32">
        <v>10</v>
      </c>
      <c r="O181" s="33">
        <v>36</v>
      </c>
      <c r="P181" s="31">
        <v>15</v>
      </c>
      <c r="Q181" s="31">
        <v>12</v>
      </c>
    </row>
    <row r="182" spans="2:17" ht="15.95" customHeight="1" x14ac:dyDescent="0.2">
      <c r="B182" s="6" t="s">
        <v>244</v>
      </c>
      <c r="C182" s="33">
        <v>4</v>
      </c>
      <c r="D182" s="8">
        <f t="shared" si="16"/>
        <v>12</v>
      </c>
      <c r="E182" s="15">
        <f t="shared" si="14"/>
        <v>200</v>
      </c>
      <c r="F182" s="33">
        <v>0</v>
      </c>
      <c r="G182" s="33">
        <v>0</v>
      </c>
      <c r="H182" s="33">
        <v>0</v>
      </c>
      <c r="I182" s="34">
        <v>0</v>
      </c>
      <c r="J182" s="33">
        <v>2</v>
      </c>
      <c r="K182" s="38">
        <v>0</v>
      </c>
      <c r="L182" s="32">
        <v>0</v>
      </c>
      <c r="M182" s="33">
        <v>0</v>
      </c>
      <c r="N182" s="32">
        <v>0</v>
      </c>
      <c r="O182" s="33">
        <v>8</v>
      </c>
      <c r="P182" s="33">
        <v>1</v>
      </c>
      <c r="Q182" s="32">
        <v>1</v>
      </c>
    </row>
    <row r="183" spans="2:17" ht="15.95" customHeight="1" x14ac:dyDescent="0.2">
      <c r="B183" s="6" t="s">
        <v>149</v>
      </c>
      <c r="C183" s="33">
        <v>18</v>
      </c>
      <c r="D183" s="8">
        <f t="shared" si="16"/>
        <v>19</v>
      </c>
      <c r="E183" s="15">
        <f t="shared" si="14"/>
        <v>5.555555555555558</v>
      </c>
      <c r="F183" s="33">
        <v>0</v>
      </c>
      <c r="G183" s="33">
        <v>1</v>
      </c>
      <c r="H183" s="33">
        <v>1</v>
      </c>
      <c r="I183" s="34">
        <v>0</v>
      </c>
      <c r="J183" s="33">
        <v>6</v>
      </c>
      <c r="K183" s="38">
        <v>0</v>
      </c>
      <c r="L183" s="32">
        <v>0</v>
      </c>
      <c r="M183" s="33">
        <v>0</v>
      </c>
      <c r="N183" s="32">
        <v>0</v>
      </c>
      <c r="O183" s="33">
        <v>9</v>
      </c>
      <c r="P183" s="33">
        <v>1</v>
      </c>
      <c r="Q183" s="32">
        <v>1</v>
      </c>
    </row>
    <row r="184" spans="2:17" ht="15.95" customHeight="1" x14ac:dyDescent="0.2">
      <c r="B184" s="6" t="s">
        <v>150</v>
      </c>
      <c r="C184" s="33">
        <v>54</v>
      </c>
      <c r="D184" s="8">
        <f t="shared" si="16"/>
        <v>71</v>
      </c>
      <c r="E184" s="15">
        <f t="shared" si="14"/>
        <v>31.481481481481488</v>
      </c>
      <c r="F184" s="33">
        <v>4</v>
      </c>
      <c r="G184" s="33">
        <v>3</v>
      </c>
      <c r="H184" s="33">
        <v>1</v>
      </c>
      <c r="I184" s="34">
        <v>8</v>
      </c>
      <c r="J184" s="33">
        <v>8</v>
      </c>
      <c r="K184" s="38">
        <v>3</v>
      </c>
      <c r="L184" s="32">
        <v>3</v>
      </c>
      <c r="M184" s="33">
        <v>25</v>
      </c>
      <c r="N184" s="32">
        <v>3</v>
      </c>
      <c r="O184" s="33">
        <v>4</v>
      </c>
      <c r="P184" s="33">
        <v>9</v>
      </c>
      <c r="Q184" s="32">
        <v>0</v>
      </c>
    </row>
    <row r="185" spans="2:17" ht="15.95" customHeight="1" x14ac:dyDescent="0.2">
      <c r="B185" s="6" t="s">
        <v>144</v>
      </c>
      <c r="C185" s="33">
        <v>119</v>
      </c>
      <c r="D185" s="8">
        <f t="shared" si="16"/>
        <v>69</v>
      </c>
      <c r="E185" s="15">
        <f t="shared" si="14"/>
        <v>-42.016806722689068</v>
      </c>
      <c r="F185" s="33">
        <v>18</v>
      </c>
      <c r="G185" s="33">
        <v>1</v>
      </c>
      <c r="H185" s="33">
        <v>8</v>
      </c>
      <c r="I185" s="34">
        <v>7</v>
      </c>
      <c r="J185" s="33">
        <v>3</v>
      </c>
      <c r="K185" s="38">
        <v>0</v>
      </c>
      <c r="L185" s="32">
        <v>2</v>
      </c>
      <c r="M185" s="33">
        <v>2</v>
      </c>
      <c r="N185" s="32">
        <v>4</v>
      </c>
      <c r="O185" s="33">
        <v>9</v>
      </c>
      <c r="P185" s="33">
        <v>11</v>
      </c>
      <c r="Q185" s="32">
        <v>4</v>
      </c>
    </row>
    <row r="186" spans="2:17" ht="15.95" customHeight="1" x14ac:dyDescent="0.2">
      <c r="B186" s="6" t="s">
        <v>247</v>
      </c>
      <c r="C186" s="33">
        <v>1</v>
      </c>
      <c r="D186" s="35">
        <f t="shared" si="16"/>
        <v>0</v>
      </c>
      <c r="E186" s="15">
        <f t="shared" si="14"/>
        <v>-100</v>
      </c>
      <c r="F186" s="33">
        <v>0</v>
      </c>
      <c r="G186" s="33">
        <v>0</v>
      </c>
      <c r="H186" s="33">
        <v>0</v>
      </c>
      <c r="I186" s="34">
        <v>0</v>
      </c>
      <c r="J186" s="33">
        <v>0</v>
      </c>
      <c r="K186" s="33">
        <v>0</v>
      </c>
      <c r="L186" s="32">
        <v>0</v>
      </c>
      <c r="M186" s="33">
        <v>0</v>
      </c>
      <c r="N186" s="32">
        <v>0</v>
      </c>
      <c r="O186" s="33">
        <v>0</v>
      </c>
      <c r="P186" s="33">
        <v>0</v>
      </c>
      <c r="Q186" s="32">
        <v>0</v>
      </c>
    </row>
    <row r="187" spans="2:17" ht="15.95" customHeight="1" x14ac:dyDescent="0.2">
      <c r="B187" s="6" t="s">
        <v>143</v>
      </c>
      <c r="C187" s="33">
        <v>23</v>
      </c>
      <c r="D187" s="8">
        <f t="shared" si="16"/>
        <v>36</v>
      </c>
      <c r="E187" s="15">
        <f t="shared" si="14"/>
        <v>56.521739130434788</v>
      </c>
      <c r="F187" s="33">
        <v>6</v>
      </c>
      <c r="G187" s="33">
        <v>4</v>
      </c>
      <c r="H187" s="33">
        <v>0</v>
      </c>
      <c r="I187" s="34">
        <v>0</v>
      </c>
      <c r="J187" s="33">
        <v>5</v>
      </c>
      <c r="K187" s="38">
        <v>2</v>
      </c>
      <c r="L187" s="32">
        <v>1</v>
      </c>
      <c r="M187" s="33">
        <v>0</v>
      </c>
      <c r="N187" s="32">
        <v>0</v>
      </c>
      <c r="O187" s="33">
        <v>10</v>
      </c>
      <c r="P187" s="33">
        <v>8</v>
      </c>
      <c r="Q187" s="32">
        <v>0</v>
      </c>
    </row>
    <row r="188" spans="2:17" ht="15.95" customHeight="1" x14ac:dyDescent="0.2">
      <c r="B188" s="6" t="s">
        <v>138</v>
      </c>
      <c r="C188" s="33">
        <v>11</v>
      </c>
      <c r="D188" s="8">
        <f t="shared" si="16"/>
        <v>20</v>
      </c>
      <c r="E188" s="15">
        <f t="shared" si="14"/>
        <v>81.818181818181813</v>
      </c>
      <c r="F188" s="33">
        <v>1</v>
      </c>
      <c r="G188" s="33">
        <v>1</v>
      </c>
      <c r="H188" s="33">
        <v>0</v>
      </c>
      <c r="I188" s="34">
        <v>2</v>
      </c>
      <c r="J188" s="33">
        <v>3</v>
      </c>
      <c r="K188" s="38">
        <v>1</v>
      </c>
      <c r="L188" s="32">
        <v>0</v>
      </c>
      <c r="M188" s="33">
        <v>1</v>
      </c>
      <c r="N188" s="32">
        <v>0</v>
      </c>
      <c r="O188" s="33">
        <v>8</v>
      </c>
      <c r="P188" s="33">
        <v>3</v>
      </c>
      <c r="Q188" s="32">
        <v>0</v>
      </c>
    </row>
    <row r="189" spans="2:17" ht="15.95" customHeight="1" x14ac:dyDescent="0.2">
      <c r="B189" s="6" t="s">
        <v>139</v>
      </c>
      <c r="C189" s="33">
        <v>376</v>
      </c>
      <c r="D189" s="8">
        <f t="shared" si="16"/>
        <v>336</v>
      </c>
      <c r="E189" s="15">
        <f t="shared" si="14"/>
        <v>-10.638297872340431</v>
      </c>
      <c r="F189" s="33">
        <v>27</v>
      </c>
      <c r="G189" s="33">
        <v>41</v>
      </c>
      <c r="H189" s="33">
        <v>21</v>
      </c>
      <c r="I189" s="34">
        <v>22</v>
      </c>
      <c r="J189" s="33">
        <v>27</v>
      </c>
      <c r="K189" s="38">
        <v>34</v>
      </c>
      <c r="L189" s="32">
        <v>13</v>
      </c>
      <c r="M189" s="33">
        <v>57</v>
      </c>
      <c r="N189" s="32">
        <v>10</v>
      </c>
      <c r="O189" s="33">
        <v>37</v>
      </c>
      <c r="P189" s="33">
        <v>17</v>
      </c>
      <c r="Q189" s="32">
        <v>30</v>
      </c>
    </row>
    <row r="190" spans="2:17" ht="15.95" customHeight="1" x14ac:dyDescent="0.2">
      <c r="B190" s="6" t="s">
        <v>94</v>
      </c>
      <c r="C190" s="33">
        <v>405</v>
      </c>
      <c r="D190" s="8">
        <f t="shared" si="16"/>
        <v>222</v>
      </c>
      <c r="E190" s="15">
        <f t="shared" si="14"/>
        <v>-45.185185185185183</v>
      </c>
      <c r="F190" s="33">
        <v>63</v>
      </c>
      <c r="G190" s="33">
        <v>30</v>
      </c>
      <c r="H190" s="33">
        <v>49</v>
      </c>
      <c r="I190" s="34">
        <v>22</v>
      </c>
      <c r="J190" s="33">
        <v>5</v>
      </c>
      <c r="K190" s="38">
        <v>5</v>
      </c>
      <c r="L190" s="32">
        <v>5</v>
      </c>
      <c r="M190" s="33">
        <v>3</v>
      </c>
      <c r="N190" s="32">
        <v>5</v>
      </c>
      <c r="O190" s="33">
        <v>17</v>
      </c>
      <c r="P190" s="33">
        <v>4</v>
      </c>
      <c r="Q190" s="32">
        <v>14</v>
      </c>
    </row>
    <row r="191" spans="2:17" s="9" customFormat="1" ht="15.95" customHeight="1" x14ac:dyDescent="0.2">
      <c r="B191" s="6" t="s">
        <v>95</v>
      </c>
      <c r="C191" s="33">
        <v>7</v>
      </c>
      <c r="D191" s="8">
        <f t="shared" si="16"/>
        <v>12</v>
      </c>
      <c r="E191" s="15">
        <f t="shared" si="14"/>
        <v>71.428571428571416</v>
      </c>
      <c r="F191" s="33">
        <v>0</v>
      </c>
      <c r="G191" s="40">
        <v>0</v>
      </c>
      <c r="H191" s="40">
        <v>0</v>
      </c>
      <c r="I191" s="34">
        <v>0</v>
      </c>
      <c r="J191" s="33">
        <v>3</v>
      </c>
      <c r="K191" s="38">
        <v>0</v>
      </c>
      <c r="L191" s="32">
        <v>1</v>
      </c>
      <c r="M191" s="33">
        <v>0</v>
      </c>
      <c r="N191" s="32">
        <v>1</v>
      </c>
      <c r="O191" s="40">
        <v>6</v>
      </c>
      <c r="P191" s="33">
        <v>1</v>
      </c>
      <c r="Q191" s="32">
        <v>0</v>
      </c>
    </row>
    <row r="192" spans="2:17" s="9" customFormat="1" ht="15.95" customHeight="1" x14ac:dyDescent="0.2">
      <c r="B192" s="6" t="s">
        <v>96</v>
      </c>
      <c r="C192" s="33">
        <v>22</v>
      </c>
      <c r="D192" s="8">
        <f t="shared" si="16"/>
        <v>27</v>
      </c>
      <c r="E192" s="15">
        <f t="shared" si="14"/>
        <v>22.72727272727273</v>
      </c>
      <c r="F192" s="33">
        <v>11</v>
      </c>
      <c r="G192" s="33">
        <v>2</v>
      </c>
      <c r="H192" s="33">
        <v>1</v>
      </c>
      <c r="I192" s="34">
        <v>0</v>
      </c>
      <c r="J192" s="33">
        <v>2</v>
      </c>
      <c r="K192" s="38">
        <v>0</v>
      </c>
      <c r="L192" s="32">
        <v>0</v>
      </c>
      <c r="M192" s="33">
        <v>1</v>
      </c>
      <c r="N192" s="32">
        <v>0</v>
      </c>
      <c r="O192" s="33">
        <v>8</v>
      </c>
      <c r="P192" s="33">
        <v>1</v>
      </c>
      <c r="Q192" s="32">
        <v>1</v>
      </c>
    </row>
    <row r="193" spans="1:17" ht="15.95" customHeight="1" x14ac:dyDescent="0.2">
      <c r="B193" s="6" t="s">
        <v>93</v>
      </c>
      <c r="C193" s="33">
        <v>45</v>
      </c>
      <c r="D193" s="8">
        <f t="shared" si="16"/>
        <v>53</v>
      </c>
      <c r="E193" s="15">
        <f t="shared" si="14"/>
        <v>17.777777777777782</v>
      </c>
      <c r="F193" s="33">
        <v>7</v>
      </c>
      <c r="G193" s="33">
        <v>6</v>
      </c>
      <c r="H193" s="33">
        <v>5</v>
      </c>
      <c r="I193" s="34">
        <v>2</v>
      </c>
      <c r="J193" s="33">
        <v>4</v>
      </c>
      <c r="K193" s="38">
        <v>2</v>
      </c>
      <c r="L193" s="32">
        <v>1</v>
      </c>
      <c r="M193" s="33">
        <v>0</v>
      </c>
      <c r="N193" s="32">
        <v>0</v>
      </c>
      <c r="O193" s="33">
        <v>20</v>
      </c>
      <c r="P193" s="33">
        <v>4</v>
      </c>
      <c r="Q193" s="32">
        <v>2</v>
      </c>
    </row>
    <row r="194" spans="1:17" ht="15.95" customHeight="1" x14ac:dyDescent="0.2">
      <c r="B194" s="6" t="s">
        <v>92</v>
      </c>
      <c r="C194" s="33">
        <v>30</v>
      </c>
      <c r="D194" s="8">
        <f t="shared" si="16"/>
        <v>24</v>
      </c>
      <c r="E194" s="15">
        <f t="shared" si="14"/>
        <v>-19.999999999999996</v>
      </c>
      <c r="F194" s="33">
        <v>3</v>
      </c>
      <c r="G194" s="33">
        <v>4</v>
      </c>
      <c r="H194" s="33">
        <v>0</v>
      </c>
      <c r="I194" s="34">
        <v>0</v>
      </c>
      <c r="J194" s="33">
        <v>3</v>
      </c>
      <c r="K194" s="38">
        <v>0</v>
      </c>
      <c r="L194" s="32">
        <v>2</v>
      </c>
      <c r="M194" s="33">
        <v>0</v>
      </c>
      <c r="N194" s="32">
        <v>1</v>
      </c>
      <c r="O194" s="33">
        <v>9</v>
      </c>
      <c r="P194" s="33">
        <v>1</v>
      </c>
      <c r="Q194" s="32">
        <v>1</v>
      </c>
    </row>
    <row r="195" spans="1:17" ht="15.95" customHeight="1" x14ac:dyDescent="0.2">
      <c r="B195" s="6" t="s">
        <v>63</v>
      </c>
      <c r="C195" s="33">
        <v>263</v>
      </c>
      <c r="D195" s="8">
        <f t="shared" si="16"/>
        <v>309</v>
      </c>
      <c r="E195" s="15">
        <f t="shared" si="14"/>
        <v>17.490494296577943</v>
      </c>
      <c r="F195" s="33">
        <v>18</v>
      </c>
      <c r="G195" s="33">
        <v>29</v>
      </c>
      <c r="H195" s="33">
        <v>20</v>
      </c>
      <c r="I195" s="34">
        <v>25</v>
      </c>
      <c r="J195" s="33">
        <v>38</v>
      </c>
      <c r="K195" s="33">
        <v>15</v>
      </c>
      <c r="L195" s="32">
        <v>33</v>
      </c>
      <c r="M195" s="33">
        <v>19</v>
      </c>
      <c r="N195" s="32">
        <v>20</v>
      </c>
      <c r="O195" s="33">
        <v>37</v>
      </c>
      <c r="P195" s="33">
        <v>23</v>
      </c>
      <c r="Q195" s="32">
        <v>32</v>
      </c>
    </row>
    <row r="196" spans="1:17" ht="15.95" customHeight="1" x14ac:dyDescent="0.2">
      <c r="B196" s="9" t="s">
        <v>64</v>
      </c>
      <c r="C196" s="40">
        <v>305</v>
      </c>
      <c r="D196" s="8">
        <f t="shared" si="16"/>
        <v>304</v>
      </c>
      <c r="E196" s="15">
        <f t="shared" si="14"/>
        <v>-0.32786885245901232</v>
      </c>
      <c r="F196" s="40">
        <v>37</v>
      </c>
      <c r="G196" s="40">
        <v>52</v>
      </c>
      <c r="H196" s="40">
        <v>25</v>
      </c>
      <c r="I196" s="41">
        <v>11</v>
      </c>
      <c r="J196" s="40">
        <v>18</v>
      </c>
      <c r="K196" s="40">
        <v>19</v>
      </c>
      <c r="L196" s="42">
        <v>23</v>
      </c>
      <c r="M196" s="40">
        <v>26</v>
      </c>
      <c r="N196" s="42">
        <v>20</v>
      </c>
      <c r="O196" s="40">
        <v>26</v>
      </c>
      <c r="P196" s="40">
        <v>30</v>
      </c>
      <c r="Q196" s="42">
        <v>17</v>
      </c>
    </row>
    <row r="197" spans="1:17" ht="15.95" customHeight="1" x14ac:dyDescent="0.2">
      <c r="B197" s="10" t="s">
        <v>65</v>
      </c>
      <c r="C197" s="40">
        <v>350</v>
      </c>
      <c r="D197" s="8">
        <f t="shared" si="16"/>
        <v>213</v>
      </c>
      <c r="E197" s="15">
        <f t="shared" si="14"/>
        <v>-39.142857142857146</v>
      </c>
      <c r="F197" s="40">
        <v>37</v>
      </c>
      <c r="G197" s="40">
        <v>33</v>
      </c>
      <c r="H197" s="40">
        <v>25</v>
      </c>
      <c r="I197" s="41">
        <v>24</v>
      </c>
      <c r="J197" s="40">
        <v>38</v>
      </c>
      <c r="K197" s="40">
        <v>17</v>
      </c>
      <c r="L197" s="42">
        <v>8</v>
      </c>
      <c r="M197" s="40">
        <v>7</v>
      </c>
      <c r="N197" s="42">
        <v>5</v>
      </c>
      <c r="O197" s="40">
        <v>8</v>
      </c>
      <c r="P197" s="40">
        <v>3</v>
      </c>
      <c r="Q197" s="42">
        <v>8</v>
      </c>
    </row>
    <row r="198" spans="1:17" ht="15.95" customHeight="1" x14ac:dyDescent="0.2">
      <c r="B198" s="6" t="s">
        <v>66</v>
      </c>
      <c r="C198" s="33">
        <v>7</v>
      </c>
      <c r="D198" s="8">
        <f t="shared" si="16"/>
        <v>3</v>
      </c>
      <c r="E198" s="15">
        <f t="shared" si="14"/>
        <v>-57.142857142857139</v>
      </c>
      <c r="F198" s="33">
        <v>0</v>
      </c>
      <c r="G198" s="33">
        <v>0</v>
      </c>
      <c r="H198" s="33">
        <v>0</v>
      </c>
      <c r="I198" s="34">
        <v>0</v>
      </c>
      <c r="J198" s="33">
        <v>2</v>
      </c>
      <c r="K198" s="33">
        <v>0</v>
      </c>
      <c r="L198" s="32">
        <v>0</v>
      </c>
      <c r="M198" s="33">
        <v>0</v>
      </c>
      <c r="N198" s="32">
        <v>0</v>
      </c>
      <c r="O198" s="33">
        <v>1</v>
      </c>
      <c r="P198" s="33">
        <v>0</v>
      </c>
      <c r="Q198" s="32">
        <v>0</v>
      </c>
    </row>
    <row r="199" spans="1:17" ht="15.95" customHeight="1" x14ac:dyDescent="0.2">
      <c r="B199" s="6" t="s">
        <v>67</v>
      </c>
      <c r="C199" s="33">
        <v>4644</v>
      </c>
      <c r="D199" s="8">
        <f t="shared" si="16"/>
        <v>4645</v>
      </c>
      <c r="E199" s="15">
        <f t="shared" si="14"/>
        <v>2.1533161068054696E-2</v>
      </c>
      <c r="F199" s="33">
        <v>680</v>
      </c>
      <c r="G199" s="33">
        <v>570</v>
      </c>
      <c r="H199" s="33">
        <v>569</v>
      </c>
      <c r="I199" s="34">
        <v>457</v>
      </c>
      <c r="J199" s="33">
        <v>301</v>
      </c>
      <c r="K199" s="33">
        <v>301</v>
      </c>
      <c r="L199" s="32">
        <v>348</v>
      </c>
      <c r="M199" s="33">
        <v>290</v>
      </c>
      <c r="N199" s="32">
        <v>258</v>
      </c>
      <c r="O199" s="33">
        <v>282</v>
      </c>
      <c r="P199" s="33">
        <v>273</v>
      </c>
      <c r="Q199" s="32">
        <v>316</v>
      </c>
    </row>
    <row r="200" spans="1:17" ht="15.95" customHeight="1" x14ac:dyDescent="0.2">
      <c r="B200" s="6" t="s">
        <v>69</v>
      </c>
      <c r="C200" s="33">
        <v>10</v>
      </c>
      <c r="D200" s="8">
        <f t="shared" si="16"/>
        <v>25</v>
      </c>
      <c r="E200" s="15">
        <f t="shared" si="14"/>
        <v>150</v>
      </c>
      <c r="F200" s="33">
        <v>2</v>
      </c>
      <c r="G200" s="33">
        <v>0</v>
      </c>
      <c r="H200" s="33">
        <v>1</v>
      </c>
      <c r="I200" s="34">
        <v>2</v>
      </c>
      <c r="J200" s="33">
        <v>1</v>
      </c>
      <c r="K200" s="33">
        <v>1</v>
      </c>
      <c r="L200" s="32">
        <v>0</v>
      </c>
      <c r="M200" s="33">
        <v>1</v>
      </c>
      <c r="N200" s="32">
        <v>1</v>
      </c>
      <c r="O200" s="33">
        <v>13</v>
      </c>
      <c r="P200" s="33">
        <v>3</v>
      </c>
      <c r="Q200" s="32">
        <v>0</v>
      </c>
    </row>
    <row r="201" spans="1:17" ht="15.95" customHeight="1" x14ac:dyDescent="0.2">
      <c r="B201" s="6" t="s">
        <v>227</v>
      </c>
      <c r="C201" s="33">
        <v>36</v>
      </c>
      <c r="D201" s="8">
        <f t="shared" si="16"/>
        <v>51</v>
      </c>
      <c r="E201" s="15">
        <f t="shared" si="14"/>
        <v>41.666666666666671</v>
      </c>
      <c r="F201" s="33">
        <v>5</v>
      </c>
      <c r="G201" s="33">
        <v>2</v>
      </c>
      <c r="H201" s="33">
        <v>2</v>
      </c>
      <c r="I201" s="34">
        <v>1</v>
      </c>
      <c r="J201" s="33">
        <v>5</v>
      </c>
      <c r="K201" s="33">
        <v>0</v>
      </c>
      <c r="L201" s="32">
        <v>3</v>
      </c>
      <c r="M201" s="33">
        <v>8</v>
      </c>
      <c r="N201" s="32">
        <v>1</v>
      </c>
      <c r="O201" s="33">
        <v>20</v>
      </c>
      <c r="P201" s="33">
        <v>4</v>
      </c>
      <c r="Q201" s="32">
        <v>0</v>
      </c>
    </row>
    <row r="202" spans="1:17" ht="15.95" customHeight="1" x14ac:dyDescent="0.2">
      <c r="B202" s="6" t="s">
        <v>70</v>
      </c>
      <c r="C202" s="33">
        <v>16</v>
      </c>
      <c r="D202" s="8">
        <f t="shared" si="16"/>
        <v>21</v>
      </c>
      <c r="E202" s="15">
        <f t="shared" si="14"/>
        <v>31.25</v>
      </c>
      <c r="F202" s="33">
        <v>1</v>
      </c>
      <c r="G202" s="33">
        <v>3</v>
      </c>
      <c r="H202" s="33">
        <v>1</v>
      </c>
      <c r="I202" s="34">
        <v>1</v>
      </c>
      <c r="J202" s="33">
        <v>2</v>
      </c>
      <c r="K202" s="33">
        <v>3</v>
      </c>
      <c r="L202" s="32">
        <v>1</v>
      </c>
      <c r="M202" s="33">
        <v>2</v>
      </c>
      <c r="N202" s="32">
        <v>0</v>
      </c>
      <c r="O202" s="33">
        <v>7</v>
      </c>
      <c r="P202" s="33">
        <v>0</v>
      </c>
      <c r="Q202" s="32">
        <v>0</v>
      </c>
    </row>
    <row r="203" spans="1:17" ht="15.95" customHeight="1" x14ac:dyDescent="0.2">
      <c r="B203" s="6" t="s">
        <v>71</v>
      </c>
      <c r="C203" s="33">
        <v>4</v>
      </c>
      <c r="D203" s="8">
        <f t="shared" si="16"/>
        <v>7</v>
      </c>
      <c r="E203" s="15">
        <f t="shared" si="14"/>
        <v>75</v>
      </c>
      <c r="F203" s="33">
        <v>0</v>
      </c>
      <c r="G203" s="33">
        <v>0</v>
      </c>
      <c r="H203" s="33">
        <v>0</v>
      </c>
      <c r="I203" s="34">
        <v>0</v>
      </c>
      <c r="J203" s="33">
        <v>1</v>
      </c>
      <c r="K203" s="33">
        <v>0</v>
      </c>
      <c r="L203" s="32">
        <v>0</v>
      </c>
      <c r="M203" s="33">
        <v>1</v>
      </c>
      <c r="N203" s="32">
        <v>0</v>
      </c>
      <c r="O203" s="33">
        <v>3</v>
      </c>
      <c r="P203" s="33">
        <v>1</v>
      </c>
      <c r="Q203" s="32">
        <v>1</v>
      </c>
    </row>
    <row r="204" spans="1:17" ht="15.95" customHeight="1" x14ac:dyDescent="0.2">
      <c r="B204" s="6" t="s">
        <v>243</v>
      </c>
      <c r="C204" s="33">
        <v>2</v>
      </c>
      <c r="D204" s="35">
        <f t="shared" si="16"/>
        <v>0</v>
      </c>
      <c r="E204" s="15">
        <f t="shared" si="14"/>
        <v>-100</v>
      </c>
      <c r="F204" s="33">
        <v>0</v>
      </c>
      <c r="G204" s="33">
        <v>0</v>
      </c>
      <c r="H204" s="33">
        <v>0</v>
      </c>
      <c r="I204" s="34">
        <v>0</v>
      </c>
      <c r="J204" s="33">
        <v>0</v>
      </c>
      <c r="K204" s="33">
        <v>0</v>
      </c>
      <c r="L204" s="32">
        <v>0</v>
      </c>
      <c r="M204" s="33">
        <v>0</v>
      </c>
      <c r="N204" s="32">
        <v>0</v>
      </c>
      <c r="O204" s="33">
        <v>0</v>
      </c>
      <c r="P204" s="33">
        <v>0</v>
      </c>
      <c r="Q204" s="32">
        <v>0</v>
      </c>
    </row>
    <row r="205" spans="1:17" ht="15.95" customHeight="1" x14ac:dyDescent="0.2">
      <c r="B205" s="6" t="s">
        <v>72</v>
      </c>
      <c r="C205" s="33">
        <v>50</v>
      </c>
      <c r="D205" s="8">
        <f t="shared" si="16"/>
        <v>49</v>
      </c>
      <c r="E205" s="15">
        <f t="shared" si="14"/>
        <v>-2.0000000000000018</v>
      </c>
      <c r="F205" s="33">
        <v>1</v>
      </c>
      <c r="G205" s="33">
        <v>3</v>
      </c>
      <c r="H205" s="33">
        <v>3</v>
      </c>
      <c r="I205" s="34">
        <v>7</v>
      </c>
      <c r="J205" s="33">
        <v>5</v>
      </c>
      <c r="K205" s="33">
        <v>3</v>
      </c>
      <c r="L205" s="32">
        <v>1</v>
      </c>
      <c r="M205" s="33">
        <v>2</v>
      </c>
      <c r="N205" s="32">
        <v>2</v>
      </c>
      <c r="O205" s="33">
        <v>16</v>
      </c>
      <c r="P205" s="33">
        <v>5</v>
      </c>
      <c r="Q205" s="32">
        <v>1</v>
      </c>
    </row>
    <row r="206" spans="1:17" s="11" customFormat="1" ht="21.95" customHeight="1" x14ac:dyDescent="0.2">
      <c r="A206" s="9" t="s">
        <v>222</v>
      </c>
      <c r="B206" s="6"/>
      <c r="C206" s="33"/>
      <c r="D206" s="8"/>
      <c r="E206" s="15"/>
      <c r="F206" s="33"/>
      <c r="G206" s="33"/>
      <c r="H206" s="33"/>
      <c r="I206" s="34"/>
      <c r="J206" s="33"/>
      <c r="K206" s="33"/>
      <c r="L206" s="32"/>
      <c r="M206" s="33"/>
      <c r="N206" s="32"/>
      <c r="O206" s="33"/>
      <c r="P206" s="33"/>
      <c r="Q206" s="32"/>
    </row>
    <row r="207" spans="1:17" ht="15.95" customHeight="1" x14ac:dyDescent="0.2">
      <c r="B207" s="6" t="s">
        <v>73</v>
      </c>
      <c r="C207" s="33">
        <v>17</v>
      </c>
      <c r="D207" s="8">
        <f t="shared" si="16"/>
        <v>21</v>
      </c>
      <c r="E207" s="15">
        <f t="shared" si="14"/>
        <v>23.529411764705888</v>
      </c>
      <c r="F207" s="33">
        <v>4</v>
      </c>
      <c r="G207" s="32">
        <v>2</v>
      </c>
      <c r="H207" s="33">
        <v>0</v>
      </c>
      <c r="I207" s="34">
        <v>0</v>
      </c>
      <c r="J207" s="33">
        <v>2</v>
      </c>
      <c r="K207" s="33">
        <v>0</v>
      </c>
      <c r="L207" s="32">
        <v>1</v>
      </c>
      <c r="M207" s="33">
        <v>0</v>
      </c>
      <c r="N207" s="32">
        <v>2</v>
      </c>
      <c r="O207" s="33">
        <v>7</v>
      </c>
      <c r="P207" s="33">
        <v>2</v>
      </c>
      <c r="Q207" s="32">
        <v>1</v>
      </c>
    </row>
    <row r="208" spans="1:17" s="11" customFormat="1" ht="15.95" customHeight="1" x14ac:dyDescent="0.2">
      <c r="A208" s="9"/>
      <c r="B208" s="6" t="s">
        <v>75</v>
      </c>
      <c r="C208" s="33">
        <v>15</v>
      </c>
      <c r="D208" s="8">
        <f t="shared" si="16"/>
        <v>24</v>
      </c>
      <c r="E208" s="15">
        <f t="shared" ref="E208:E238" si="17">(((D208/C208-1)*100))</f>
        <v>60.000000000000007</v>
      </c>
      <c r="F208" s="33">
        <v>3</v>
      </c>
      <c r="G208" s="33">
        <v>0</v>
      </c>
      <c r="H208" s="33">
        <v>1</v>
      </c>
      <c r="I208" s="34">
        <v>0</v>
      </c>
      <c r="J208" s="33">
        <v>3</v>
      </c>
      <c r="K208" s="33">
        <v>1</v>
      </c>
      <c r="L208" s="32">
        <v>0</v>
      </c>
      <c r="M208" s="33">
        <v>2</v>
      </c>
      <c r="N208" s="32">
        <v>4</v>
      </c>
      <c r="O208" s="33">
        <v>8</v>
      </c>
      <c r="P208" s="33">
        <v>0</v>
      </c>
      <c r="Q208" s="32">
        <v>2</v>
      </c>
    </row>
    <row r="209" spans="1:17" s="11" customFormat="1" ht="15.95" customHeight="1" x14ac:dyDescent="0.2">
      <c r="A209" s="9"/>
      <c r="B209" s="6" t="s">
        <v>74</v>
      </c>
      <c r="C209" s="33">
        <v>0</v>
      </c>
      <c r="D209" s="8">
        <f t="shared" si="16"/>
        <v>2</v>
      </c>
      <c r="E209" s="15" t="s">
        <v>14</v>
      </c>
      <c r="F209" s="33">
        <v>0</v>
      </c>
      <c r="G209" s="33">
        <v>0</v>
      </c>
      <c r="H209" s="33">
        <v>0</v>
      </c>
      <c r="I209" s="34">
        <v>0</v>
      </c>
      <c r="J209" s="33">
        <v>1</v>
      </c>
      <c r="K209" s="33">
        <v>0</v>
      </c>
      <c r="L209" s="32">
        <v>0</v>
      </c>
      <c r="M209" s="33">
        <v>0</v>
      </c>
      <c r="N209" s="32">
        <v>0</v>
      </c>
      <c r="O209" s="33">
        <v>0</v>
      </c>
      <c r="P209" s="33">
        <v>0</v>
      </c>
      <c r="Q209" s="32">
        <v>1</v>
      </c>
    </row>
    <row r="210" spans="1:17" s="11" customFormat="1" ht="15.95" customHeight="1" x14ac:dyDescent="0.2">
      <c r="A210" s="9"/>
      <c r="B210" s="6" t="s">
        <v>234</v>
      </c>
      <c r="C210" s="33">
        <v>9</v>
      </c>
      <c r="D210" s="8">
        <f t="shared" si="16"/>
        <v>13</v>
      </c>
      <c r="E210" s="15">
        <f t="shared" si="17"/>
        <v>44.444444444444443</v>
      </c>
      <c r="F210" s="33">
        <v>3</v>
      </c>
      <c r="G210" s="33">
        <v>0</v>
      </c>
      <c r="H210" s="33">
        <v>0</v>
      </c>
      <c r="I210" s="34">
        <v>1</v>
      </c>
      <c r="J210" s="33">
        <v>1</v>
      </c>
      <c r="K210" s="33">
        <v>0</v>
      </c>
      <c r="L210" s="32">
        <v>0</v>
      </c>
      <c r="M210" s="33">
        <v>0</v>
      </c>
      <c r="N210" s="32">
        <v>0</v>
      </c>
      <c r="O210" s="33">
        <v>6</v>
      </c>
      <c r="P210" s="33">
        <v>2</v>
      </c>
      <c r="Q210" s="32">
        <v>0</v>
      </c>
    </row>
    <row r="211" spans="1:17" ht="15.95" customHeight="1" x14ac:dyDescent="0.2">
      <c r="B211" s="6" t="s">
        <v>76</v>
      </c>
      <c r="C211" s="33">
        <v>6</v>
      </c>
      <c r="D211" s="8">
        <f t="shared" si="16"/>
        <v>36</v>
      </c>
      <c r="E211" s="15">
        <f t="shared" si="17"/>
        <v>500</v>
      </c>
      <c r="F211" s="33">
        <v>1</v>
      </c>
      <c r="G211" s="33">
        <v>8</v>
      </c>
      <c r="H211" s="33">
        <v>0</v>
      </c>
      <c r="I211" s="34">
        <v>1</v>
      </c>
      <c r="J211" s="33">
        <v>2</v>
      </c>
      <c r="K211" s="33">
        <v>3</v>
      </c>
      <c r="L211" s="32">
        <v>2</v>
      </c>
      <c r="M211" s="33">
        <v>0</v>
      </c>
      <c r="N211" s="32">
        <v>1</v>
      </c>
      <c r="O211" s="33">
        <v>13</v>
      </c>
      <c r="P211" s="33">
        <v>1</v>
      </c>
      <c r="Q211" s="32">
        <v>4</v>
      </c>
    </row>
    <row r="212" spans="1:17" ht="15.95" customHeight="1" x14ac:dyDescent="0.2">
      <c r="B212" s="6" t="s">
        <v>77</v>
      </c>
      <c r="C212" s="33">
        <v>204</v>
      </c>
      <c r="D212" s="8">
        <f t="shared" si="16"/>
        <v>199</v>
      </c>
      <c r="E212" s="15">
        <f t="shared" si="17"/>
        <v>-2.4509803921568651</v>
      </c>
      <c r="F212" s="33">
        <v>49</v>
      </c>
      <c r="G212" s="33">
        <v>28</v>
      </c>
      <c r="H212" s="33">
        <v>17</v>
      </c>
      <c r="I212" s="34">
        <v>12</v>
      </c>
      <c r="J212" s="33">
        <v>8</v>
      </c>
      <c r="K212" s="33">
        <v>2</v>
      </c>
      <c r="L212" s="32">
        <v>16</v>
      </c>
      <c r="M212" s="33">
        <v>18</v>
      </c>
      <c r="N212" s="32">
        <v>6</v>
      </c>
      <c r="O212" s="33">
        <v>31</v>
      </c>
      <c r="P212" s="33">
        <v>5</v>
      </c>
      <c r="Q212" s="32">
        <v>7</v>
      </c>
    </row>
    <row r="213" spans="1:17" ht="15.95" customHeight="1" x14ac:dyDescent="0.2">
      <c r="B213" s="6" t="s">
        <v>78</v>
      </c>
      <c r="C213" s="33">
        <v>17</v>
      </c>
      <c r="D213" s="8">
        <f t="shared" si="16"/>
        <v>15</v>
      </c>
      <c r="E213" s="15">
        <f t="shared" si="17"/>
        <v>-11.764705882352944</v>
      </c>
      <c r="F213" s="33">
        <v>0</v>
      </c>
      <c r="G213" s="33">
        <v>0</v>
      </c>
      <c r="H213" s="33">
        <v>0</v>
      </c>
      <c r="I213" s="34">
        <v>1</v>
      </c>
      <c r="J213" s="33">
        <v>3</v>
      </c>
      <c r="K213" s="33">
        <v>1</v>
      </c>
      <c r="L213" s="32">
        <v>0</v>
      </c>
      <c r="M213" s="33">
        <v>1</v>
      </c>
      <c r="N213" s="32">
        <v>1</v>
      </c>
      <c r="O213" s="33">
        <v>4</v>
      </c>
      <c r="P213" s="33">
        <v>2</v>
      </c>
      <c r="Q213" s="32">
        <v>2</v>
      </c>
    </row>
    <row r="214" spans="1:17" ht="15.95" customHeight="1" x14ac:dyDescent="0.2">
      <c r="B214" s="6" t="s">
        <v>79</v>
      </c>
      <c r="C214" s="33">
        <v>273</v>
      </c>
      <c r="D214" s="8">
        <f t="shared" si="16"/>
        <v>228</v>
      </c>
      <c r="E214" s="15">
        <f t="shared" si="17"/>
        <v>-16.483516483516482</v>
      </c>
      <c r="F214" s="33">
        <v>43</v>
      </c>
      <c r="G214" s="33">
        <v>51</v>
      </c>
      <c r="H214" s="33">
        <v>32</v>
      </c>
      <c r="I214" s="34">
        <v>20</v>
      </c>
      <c r="J214" s="33">
        <v>9</v>
      </c>
      <c r="K214" s="33">
        <v>11</v>
      </c>
      <c r="L214" s="32">
        <v>5</v>
      </c>
      <c r="M214" s="33">
        <v>2</v>
      </c>
      <c r="N214" s="32">
        <v>8</v>
      </c>
      <c r="O214" s="33">
        <v>20</v>
      </c>
      <c r="P214" s="33">
        <v>13</v>
      </c>
      <c r="Q214" s="32">
        <v>14</v>
      </c>
    </row>
    <row r="215" spans="1:17" ht="15.95" customHeight="1" x14ac:dyDescent="0.2">
      <c r="B215" s="6" t="s">
        <v>80</v>
      </c>
      <c r="C215" s="33">
        <v>89</v>
      </c>
      <c r="D215" s="8">
        <f t="shared" si="16"/>
        <v>79</v>
      </c>
      <c r="E215" s="15">
        <f t="shared" si="17"/>
        <v>-11.23595505617978</v>
      </c>
      <c r="F215" s="33">
        <v>19</v>
      </c>
      <c r="G215" s="33">
        <v>7</v>
      </c>
      <c r="H215" s="33">
        <v>16</v>
      </c>
      <c r="I215" s="32">
        <v>3</v>
      </c>
      <c r="J215" s="33">
        <v>2</v>
      </c>
      <c r="K215" s="33">
        <v>1</v>
      </c>
      <c r="L215" s="32">
        <v>0</v>
      </c>
      <c r="M215" s="33">
        <v>8</v>
      </c>
      <c r="N215" s="32">
        <v>2</v>
      </c>
      <c r="O215" s="33">
        <v>18</v>
      </c>
      <c r="P215" s="33">
        <v>3</v>
      </c>
      <c r="Q215" s="32">
        <v>0</v>
      </c>
    </row>
    <row r="216" spans="1:17" ht="15.95" customHeight="1" x14ac:dyDescent="0.2">
      <c r="B216" s="6" t="s">
        <v>81</v>
      </c>
      <c r="C216" s="33">
        <v>2</v>
      </c>
      <c r="D216" s="8">
        <f t="shared" si="16"/>
        <v>7</v>
      </c>
      <c r="E216" s="15">
        <f t="shared" si="17"/>
        <v>250</v>
      </c>
      <c r="F216" s="33">
        <v>0</v>
      </c>
      <c r="G216" s="33">
        <v>0</v>
      </c>
      <c r="H216" s="33">
        <v>0</v>
      </c>
      <c r="I216" s="34">
        <v>0</v>
      </c>
      <c r="J216" s="33">
        <v>0</v>
      </c>
      <c r="K216" s="33">
        <v>0</v>
      </c>
      <c r="L216" s="32">
        <v>0</v>
      </c>
      <c r="M216" s="33">
        <v>0</v>
      </c>
      <c r="N216" s="33">
        <v>0</v>
      </c>
      <c r="O216" s="37">
        <v>6</v>
      </c>
      <c r="P216" s="33">
        <v>1</v>
      </c>
      <c r="Q216" s="32">
        <v>0</v>
      </c>
    </row>
    <row r="217" spans="1:17" ht="15.95" customHeight="1" x14ac:dyDescent="0.2">
      <c r="B217" s="6" t="s">
        <v>82</v>
      </c>
      <c r="C217" s="33">
        <v>41</v>
      </c>
      <c r="D217" s="8">
        <f t="shared" si="16"/>
        <v>40</v>
      </c>
      <c r="E217" s="15">
        <f t="shared" si="17"/>
        <v>-2.4390243902439046</v>
      </c>
      <c r="F217" s="33">
        <v>5</v>
      </c>
      <c r="G217" s="33">
        <v>6</v>
      </c>
      <c r="H217" s="33">
        <v>4</v>
      </c>
      <c r="I217" s="34">
        <v>2</v>
      </c>
      <c r="J217" s="33">
        <v>2</v>
      </c>
      <c r="K217" s="33">
        <v>0</v>
      </c>
      <c r="L217" s="32">
        <v>3</v>
      </c>
      <c r="M217" s="33">
        <v>2</v>
      </c>
      <c r="N217" s="32">
        <v>3</v>
      </c>
      <c r="O217" s="33">
        <v>9</v>
      </c>
      <c r="P217" s="33">
        <v>1</v>
      </c>
      <c r="Q217" s="31">
        <v>3</v>
      </c>
    </row>
    <row r="218" spans="1:17" ht="15.95" customHeight="1" x14ac:dyDescent="0.2">
      <c r="B218" s="6" t="s">
        <v>68</v>
      </c>
      <c r="C218" s="33">
        <v>758</v>
      </c>
      <c r="D218" s="8">
        <f t="shared" si="16"/>
        <v>515</v>
      </c>
      <c r="E218" s="15">
        <f t="shared" si="17"/>
        <v>-32.058047493403699</v>
      </c>
      <c r="F218" s="33">
        <v>170</v>
      </c>
      <c r="G218" s="33">
        <v>99</v>
      </c>
      <c r="H218" s="33">
        <v>147</v>
      </c>
      <c r="I218" s="34">
        <v>30</v>
      </c>
      <c r="J218" s="33">
        <v>6</v>
      </c>
      <c r="K218" s="33">
        <v>2</v>
      </c>
      <c r="L218" s="32">
        <v>11</v>
      </c>
      <c r="M218" s="33">
        <v>2</v>
      </c>
      <c r="N218" s="32">
        <v>1</v>
      </c>
      <c r="O218" s="33">
        <v>30</v>
      </c>
      <c r="P218" s="33">
        <v>7</v>
      </c>
      <c r="Q218" s="31">
        <v>10</v>
      </c>
    </row>
    <row r="219" spans="1:17" ht="21.95" customHeight="1" x14ac:dyDescent="0.2">
      <c r="A219" s="9" t="s">
        <v>83</v>
      </c>
      <c r="B219" s="2"/>
      <c r="C219" s="35">
        <f>SUM(C220:C238)</f>
        <v>6792</v>
      </c>
      <c r="D219" s="8">
        <f>SUM(D220:D238)</f>
        <v>6430</v>
      </c>
      <c r="E219" s="15">
        <f t="shared" si="17"/>
        <v>-5.3297997644287438</v>
      </c>
      <c r="F219" s="35">
        <f>SUM(F220:F238)</f>
        <v>827</v>
      </c>
      <c r="G219" s="35">
        <f t="shared" ref="G219:Q219" si="18">SUM(G220:G238)</f>
        <v>579</v>
      </c>
      <c r="H219" s="35">
        <f t="shared" si="18"/>
        <v>706</v>
      </c>
      <c r="I219" s="35">
        <f t="shared" si="18"/>
        <v>557</v>
      </c>
      <c r="J219" s="35">
        <f t="shared" si="18"/>
        <v>483</v>
      </c>
      <c r="K219" s="35">
        <f t="shared" si="18"/>
        <v>390</v>
      </c>
      <c r="L219" s="35">
        <f t="shared" si="18"/>
        <v>414</v>
      </c>
      <c r="M219" s="35">
        <f t="shared" si="18"/>
        <v>385</v>
      </c>
      <c r="N219" s="35">
        <f t="shared" si="18"/>
        <v>424</v>
      </c>
      <c r="O219" s="35">
        <f t="shared" si="18"/>
        <v>552</v>
      </c>
      <c r="P219" s="35">
        <f t="shared" si="18"/>
        <v>466</v>
      </c>
      <c r="Q219" s="36">
        <f t="shared" si="18"/>
        <v>647</v>
      </c>
    </row>
    <row r="220" spans="1:17" ht="15.95" customHeight="1" x14ac:dyDescent="0.2">
      <c r="B220" s="6" t="s">
        <v>84</v>
      </c>
      <c r="C220" s="33">
        <v>5303</v>
      </c>
      <c r="D220" s="8">
        <f>SUM(F220:Q220)</f>
        <v>5110</v>
      </c>
      <c r="E220" s="15">
        <f t="shared" si="17"/>
        <v>-3.6394493682820994</v>
      </c>
      <c r="F220" s="33">
        <v>669</v>
      </c>
      <c r="G220" s="33">
        <v>465</v>
      </c>
      <c r="H220" s="33">
        <v>587</v>
      </c>
      <c r="I220" s="34">
        <v>455</v>
      </c>
      <c r="J220" s="33">
        <v>378</v>
      </c>
      <c r="K220" s="33">
        <v>313</v>
      </c>
      <c r="L220" s="32">
        <v>321</v>
      </c>
      <c r="M220" s="33">
        <v>308</v>
      </c>
      <c r="N220" s="32">
        <v>344</v>
      </c>
      <c r="O220" s="33">
        <v>370</v>
      </c>
      <c r="P220" s="33">
        <v>366</v>
      </c>
      <c r="Q220" s="31">
        <v>534</v>
      </c>
    </row>
    <row r="221" spans="1:17" ht="15.95" customHeight="1" x14ac:dyDescent="0.2">
      <c r="B221" s="6" t="s">
        <v>88</v>
      </c>
      <c r="C221" s="33">
        <v>18</v>
      </c>
      <c r="D221" s="8">
        <f t="shared" ref="D221:D238" si="19">SUM(F221:Q221)</f>
        <v>28</v>
      </c>
      <c r="E221" s="15">
        <f t="shared" si="17"/>
        <v>55.555555555555557</v>
      </c>
      <c r="F221" s="33">
        <v>0</v>
      </c>
      <c r="G221" s="33">
        <v>1</v>
      </c>
      <c r="H221" s="33">
        <v>1</v>
      </c>
      <c r="I221" s="34">
        <v>3</v>
      </c>
      <c r="J221" s="33">
        <v>1</v>
      </c>
      <c r="K221" s="33">
        <v>0</v>
      </c>
      <c r="L221" s="32">
        <v>1</v>
      </c>
      <c r="M221" s="33">
        <v>0</v>
      </c>
      <c r="N221" s="32">
        <v>2</v>
      </c>
      <c r="O221" s="33">
        <v>12</v>
      </c>
      <c r="P221" s="33">
        <v>5</v>
      </c>
      <c r="Q221" s="31">
        <v>2</v>
      </c>
    </row>
    <row r="222" spans="1:17" ht="15.95" customHeight="1" x14ac:dyDescent="0.2">
      <c r="B222" s="6" t="s">
        <v>89</v>
      </c>
      <c r="C222" s="33">
        <v>3</v>
      </c>
      <c r="D222" s="35">
        <f t="shared" si="19"/>
        <v>0</v>
      </c>
      <c r="E222" s="15">
        <f t="shared" si="17"/>
        <v>-100</v>
      </c>
      <c r="F222" s="33">
        <v>0</v>
      </c>
      <c r="G222" s="33">
        <v>0</v>
      </c>
      <c r="H222" s="33">
        <v>0</v>
      </c>
      <c r="I222" s="34">
        <v>0</v>
      </c>
      <c r="J222" s="33">
        <v>0</v>
      </c>
      <c r="K222" s="33">
        <v>0</v>
      </c>
      <c r="L222" s="32">
        <v>0</v>
      </c>
      <c r="M222" s="33">
        <v>0</v>
      </c>
      <c r="N222" s="32">
        <v>0</v>
      </c>
      <c r="O222" s="33">
        <v>0</v>
      </c>
      <c r="P222" s="33">
        <v>0</v>
      </c>
      <c r="Q222" s="31">
        <v>0</v>
      </c>
    </row>
    <row r="223" spans="1:17" ht="15.95" customHeight="1" x14ac:dyDescent="0.2">
      <c r="B223" s="6" t="s">
        <v>245</v>
      </c>
      <c r="C223" s="33">
        <v>1</v>
      </c>
      <c r="D223" s="8">
        <f t="shared" si="19"/>
        <v>1</v>
      </c>
      <c r="E223" s="40">
        <f t="shared" si="17"/>
        <v>0</v>
      </c>
      <c r="F223" s="33">
        <v>0</v>
      </c>
      <c r="G223" s="33">
        <v>0</v>
      </c>
      <c r="H223" s="33">
        <v>0</v>
      </c>
      <c r="I223" s="34">
        <v>0</v>
      </c>
      <c r="J223" s="33">
        <v>0</v>
      </c>
      <c r="K223" s="33">
        <v>0</v>
      </c>
      <c r="L223" s="32">
        <v>1</v>
      </c>
      <c r="M223" s="33">
        <v>0</v>
      </c>
      <c r="N223" s="32">
        <v>0</v>
      </c>
      <c r="O223" s="33">
        <v>0</v>
      </c>
      <c r="P223" s="33">
        <v>0</v>
      </c>
      <c r="Q223" s="34">
        <v>0</v>
      </c>
    </row>
    <row r="224" spans="1:17" ht="15.95" customHeight="1" x14ac:dyDescent="0.2">
      <c r="B224" s="6" t="s">
        <v>219</v>
      </c>
      <c r="C224" s="33">
        <v>1</v>
      </c>
      <c r="D224" s="35">
        <f t="shared" si="19"/>
        <v>0</v>
      </c>
      <c r="E224" s="15">
        <f t="shared" si="17"/>
        <v>-100</v>
      </c>
      <c r="F224" s="33">
        <v>0</v>
      </c>
      <c r="G224" s="33">
        <v>0</v>
      </c>
      <c r="H224" s="33">
        <v>0</v>
      </c>
      <c r="I224" s="34">
        <v>0</v>
      </c>
      <c r="J224" s="33">
        <v>0</v>
      </c>
      <c r="K224" s="33">
        <v>0</v>
      </c>
      <c r="L224" s="32">
        <v>0</v>
      </c>
      <c r="M224" s="33">
        <v>0</v>
      </c>
      <c r="N224" s="32">
        <v>0</v>
      </c>
      <c r="O224" s="33">
        <v>0</v>
      </c>
      <c r="P224" s="33">
        <v>0</v>
      </c>
      <c r="Q224" s="32">
        <v>0</v>
      </c>
    </row>
    <row r="225" spans="1:17" ht="15.95" customHeight="1" x14ac:dyDescent="0.2">
      <c r="B225" s="6" t="s">
        <v>240</v>
      </c>
      <c r="C225" s="33">
        <v>0</v>
      </c>
      <c r="D225" s="8">
        <f t="shared" si="19"/>
        <v>5</v>
      </c>
      <c r="E225" s="15" t="s">
        <v>14</v>
      </c>
      <c r="F225" s="33">
        <v>0</v>
      </c>
      <c r="G225" s="33">
        <v>0</v>
      </c>
      <c r="H225" s="33">
        <v>0</v>
      </c>
      <c r="I225" s="34">
        <v>0</v>
      </c>
      <c r="J225" s="33">
        <v>0</v>
      </c>
      <c r="K225" s="33">
        <v>1</v>
      </c>
      <c r="L225" s="32">
        <v>0</v>
      </c>
      <c r="M225" s="33">
        <v>2</v>
      </c>
      <c r="N225" s="32">
        <v>1</v>
      </c>
      <c r="O225" s="33">
        <v>1</v>
      </c>
      <c r="P225" s="33">
        <v>0</v>
      </c>
      <c r="Q225" s="32">
        <v>0</v>
      </c>
    </row>
    <row r="226" spans="1:17" ht="15.95" customHeight="1" x14ac:dyDescent="0.2">
      <c r="B226" s="6" t="s">
        <v>233</v>
      </c>
      <c r="C226" s="33">
        <v>3</v>
      </c>
      <c r="D226" s="8">
        <f t="shared" si="19"/>
        <v>13</v>
      </c>
      <c r="E226" s="15">
        <f t="shared" si="17"/>
        <v>333.33333333333331</v>
      </c>
      <c r="F226" s="33">
        <v>1</v>
      </c>
      <c r="G226" s="33">
        <v>3</v>
      </c>
      <c r="H226" s="33">
        <v>0</v>
      </c>
      <c r="I226" s="34">
        <v>0</v>
      </c>
      <c r="J226" s="33">
        <v>0</v>
      </c>
      <c r="K226" s="33">
        <v>0</v>
      </c>
      <c r="L226" s="32">
        <v>0</v>
      </c>
      <c r="M226" s="33">
        <v>0</v>
      </c>
      <c r="N226" s="32">
        <v>0</v>
      </c>
      <c r="O226" s="33">
        <v>7</v>
      </c>
      <c r="P226" s="33">
        <v>1</v>
      </c>
      <c r="Q226" s="32">
        <v>1</v>
      </c>
    </row>
    <row r="227" spans="1:17" ht="15.95" customHeight="1" x14ac:dyDescent="0.2">
      <c r="B227" s="6" t="s">
        <v>216</v>
      </c>
      <c r="C227" s="33">
        <v>4</v>
      </c>
      <c r="D227" s="8">
        <f t="shared" si="19"/>
        <v>8</v>
      </c>
      <c r="E227" s="15">
        <f t="shared" si="17"/>
        <v>100</v>
      </c>
      <c r="F227" s="33">
        <v>0</v>
      </c>
      <c r="G227" s="33">
        <v>0</v>
      </c>
      <c r="H227" s="33">
        <v>0</v>
      </c>
      <c r="I227" s="34">
        <v>0</v>
      </c>
      <c r="J227" s="33">
        <v>0</v>
      </c>
      <c r="K227" s="33">
        <v>0</v>
      </c>
      <c r="L227" s="32">
        <v>3</v>
      </c>
      <c r="M227" s="33">
        <v>0</v>
      </c>
      <c r="N227" s="32">
        <v>2</v>
      </c>
      <c r="O227" s="33">
        <v>3</v>
      </c>
      <c r="P227" s="33">
        <v>0</v>
      </c>
      <c r="Q227" s="32">
        <v>0</v>
      </c>
    </row>
    <row r="228" spans="1:17" ht="15.95" customHeight="1" x14ac:dyDescent="0.2">
      <c r="B228" s="6" t="s">
        <v>90</v>
      </c>
      <c r="C228" s="33">
        <v>4</v>
      </c>
      <c r="D228" s="8">
        <f t="shared" si="19"/>
        <v>19</v>
      </c>
      <c r="E228" s="15">
        <f t="shared" si="17"/>
        <v>375</v>
      </c>
      <c r="F228" s="33">
        <v>1</v>
      </c>
      <c r="G228" s="33">
        <v>1</v>
      </c>
      <c r="H228" s="33">
        <v>0</v>
      </c>
      <c r="I228" s="34">
        <v>0</v>
      </c>
      <c r="J228" s="33">
        <v>3</v>
      </c>
      <c r="K228" s="33">
        <v>0</v>
      </c>
      <c r="L228" s="32">
        <v>2</v>
      </c>
      <c r="M228" s="33">
        <v>1</v>
      </c>
      <c r="N228" s="32">
        <v>1</v>
      </c>
      <c r="O228" s="33">
        <v>10</v>
      </c>
      <c r="P228" s="33">
        <v>0</v>
      </c>
      <c r="Q228" s="32">
        <v>0</v>
      </c>
    </row>
    <row r="229" spans="1:17" ht="15.95" customHeight="1" x14ac:dyDescent="0.2">
      <c r="B229" s="6" t="s">
        <v>230</v>
      </c>
      <c r="C229" s="33">
        <v>0</v>
      </c>
      <c r="D229" s="8">
        <f t="shared" si="19"/>
        <v>11</v>
      </c>
      <c r="E229" s="15" t="s">
        <v>14</v>
      </c>
      <c r="F229" s="33">
        <v>0</v>
      </c>
      <c r="G229" s="33">
        <v>0</v>
      </c>
      <c r="H229" s="33">
        <v>0</v>
      </c>
      <c r="I229" s="34">
        <v>0</v>
      </c>
      <c r="J229" s="33">
        <v>0</v>
      </c>
      <c r="K229" s="33">
        <v>0</v>
      </c>
      <c r="L229" s="32">
        <v>0</v>
      </c>
      <c r="M229" s="33">
        <v>1</v>
      </c>
      <c r="N229" s="32">
        <v>0</v>
      </c>
      <c r="O229" s="33">
        <v>9</v>
      </c>
      <c r="P229" s="33">
        <v>1</v>
      </c>
      <c r="Q229" s="32">
        <v>0</v>
      </c>
    </row>
    <row r="230" spans="1:17" ht="15.95" customHeight="1" x14ac:dyDescent="0.2">
      <c r="B230" s="6" t="s">
        <v>91</v>
      </c>
      <c r="C230" s="33">
        <v>8</v>
      </c>
      <c r="D230" s="8">
        <f t="shared" si="19"/>
        <v>6</v>
      </c>
      <c r="E230" s="15">
        <f t="shared" si="17"/>
        <v>-25</v>
      </c>
      <c r="F230" s="33">
        <v>3</v>
      </c>
      <c r="G230" s="33">
        <v>0</v>
      </c>
      <c r="H230" s="33">
        <v>0</v>
      </c>
      <c r="I230" s="34">
        <v>0</v>
      </c>
      <c r="J230" s="33">
        <v>1</v>
      </c>
      <c r="K230" s="33">
        <v>1</v>
      </c>
      <c r="L230" s="32">
        <v>0</v>
      </c>
      <c r="M230" s="33">
        <v>0</v>
      </c>
      <c r="N230" s="32">
        <v>1</v>
      </c>
      <c r="O230" s="33">
        <v>0</v>
      </c>
      <c r="P230" s="33">
        <v>0</v>
      </c>
      <c r="Q230" s="32">
        <v>0</v>
      </c>
    </row>
    <row r="231" spans="1:17" ht="15.95" customHeight="1" x14ac:dyDescent="0.2">
      <c r="B231" s="6" t="s">
        <v>87</v>
      </c>
      <c r="C231" s="33">
        <v>1370</v>
      </c>
      <c r="D231" s="8">
        <f t="shared" si="19"/>
        <v>1156</v>
      </c>
      <c r="E231" s="15">
        <f t="shared" si="17"/>
        <v>-15.62043795620438</v>
      </c>
      <c r="F231" s="33">
        <v>148</v>
      </c>
      <c r="G231" s="33">
        <v>108</v>
      </c>
      <c r="H231" s="33">
        <v>117</v>
      </c>
      <c r="I231" s="34">
        <v>98</v>
      </c>
      <c r="J231" s="33">
        <v>89</v>
      </c>
      <c r="K231" s="33">
        <v>73</v>
      </c>
      <c r="L231" s="32">
        <v>80</v>
      </c>
      <c r="M231" s="33">
        <v>64</v>
      </c>
      <c r="N231" s="32">
        <v>69</v>
      </c>
      <c r="O231" s="33">
        <v>116</v>
      </c>
      <c r="P231" s="33">
        <v>86</v>
      </c>
      <c r="Q231" s="32">
        <v>108</v>
      </c>
    </row>
    <row r="232" spans="1:17" ht="15.95" customHeight="1" x14ac:dyDescent="0.2">
      <c r="B232" s="6" t="s">
        <v>236</v>
      </c>
      <c r="C232" s="33">
        <v>7</v>
      </c>
      <c r="D232" s="8">
        <f t="shared" si="19"/>
        <v>12</v>
      </c>
      <c r="E232" s="15">
        <f t="shared" si="17"/>
        <v>71.428571428571416</v>
      </c>
      <c r="F232" s="33">
        <v>0</v>
      </c>
      <c r="G232" s="33">
        <v>0</v>
      </c>
      <c r="H232" s="33">
        <v>0</v>
      </c>
      <c r="I232" s="34">
        <v>0</v>
      </c>
      <c r="J232" s="33">
        <v>0</v>
      </c>
      <c r="K232" s="33">
        <v>0</v>
      </c>
      <c r="L232" s="32">
        <v>0</v>
      </c>
      <c r="M232" s="33">
        <v>0</v>
      </c>
      <c r="N232" s="32">
        <v>3</v>
      </c>
      <c r="O232" s="33">
        <v>8</v>
      </c>
      <c r="P232" s="33">
        <v>1</v>
      </c>
      <c r="Q232" s="32">
        <v>0</v>
      </c>
    </row>
    <row r="233" spans="1:17" ht="15.95" customHeight="1" x14ac:dyDescent="0.2">
      <c r="B233" s="6" t="s">
        <v>86</v>
      </c>
      <c r="C233" s="33">
        <v>5</v>
      </c>
      <c r="D233" s="8">
        <f t="shared" si="19"/>
        <v>3</v>
      </c>
      <c r="E233" s="15">
        <f t="shared" si="17"/>
        <v>-40</v>
      </c>
      <c r="F233" s="33">
        <v>1</v>
      </c>
      <c r="G233" s="33">
        <v>0</v>
      </c>
      <c r="H233" s="33">
        <v>0</v>
      </c>
      <c r="I233" s="34">
        <v>0</v>
      </c>
      <c r="J233" s="33">
        <v>0</v>
      </c>
      <c r="K233" s="33">
        <v>0</v>
      </c>
      <c r="L233" s="32">
        <v>0</v>
      </c>
      <c r="M233" s="33">
        <v>1</v>
      </c>
      <c r="N233" s="32">
        <v>0</v>
      </c>
      <c r="O233" s="33">
        <v>1</v>
      </c>
      <c r="P233" s="33">
        <v>0</v>
      </c>
      <c r="Q233" s="32">
        <v>0</v>
      </c>
    </row>
    <row r="234" spans="1:17" ht="15.95" customHeight="1" x14ac:dyDescent="0.2">
      <c r="B234" s="6" t="s">
        <v>231</v>
      </c>
      <c r="C234" s="33">
        <v>0</v>
      </c>
      <c r="D234" s="8">
        <f t="shared" si="19"/>
        <v>1</v>
      </c>
      <c r="E234" s="15" t="s">
        <v>14</v>
      </c>
      <c r="F234" s="33">
        <v>1</v>
      </c>
      <c r="G234" s="33">
        <v>0</v>
      </c>
      <c r="H234" s="33">
        <v>0</v>
      </c>
      <c r="I234" s="34">
        <v>0</v>
      </c>
      <c r="J234" s="33">
        <v>0</v>
      </c>
      <c r="K234" s="33">
        <v>0</v>
      </c>
      <c r="L234" s="32">
        <v>0</v>
      </c>
      <c r="M234" s="33">
        <v>0</v>
      </c>
      <c r="N234" s="32">
        <v>0</v>
      </c>
      <c r="O234" s="33">
        <v>0</v>
      </c>
      <c r="P234" s="33">
        <v>0</v>
      </c>
      <c r="Q234" s="32">
        <v>0</v>
      </c>
    </row>
    <row r="235" spans="1:17" ht="15.95" customHeight="1" x14ac:dyDescent="0.2">
      <c r="B235" s="6" t="s">
        <v>232</v>
      </c>
      <c r="C235" s="33">
        <v>27</v>
      </c>
      <c r="D235" s="8">
        <f t="shared" si="19"/>
        <v>1</v>
      </c>
      <c r="E235" s="15">
        <f t="shared" si="17"/>
        <v>-96.296296296296305</v>
      </c>
      <c r="F235" s="33">
        <v>0</v>
      </c>
      <c r="G235" s="33">
        <v>0</v>
      </c>
      <c r="H235" s="33">
        <v>0</v>
      </c>
      <c r="I235" s="34">
        <v>0</v>
      </c>
      <c r="J235" s="33">
        <v>1</v>
      </c>
      <c r="K235" s="33">
        <v>0</v>
      </c>
      <c r="L235" s="32">
        <v>0</v>
      </c>
      <c r="M235" s="33">
        <v>0</v>
      </c>
      <c r="N235" s="32">
        <v>0</v>
      </c>
      <c r="O235" s="33">
        <v>0</v>
      </c>
      <c r="P235" s="33">
        <v>0</v>
      </c>
      <c r="Q235" s="32">
        <v>0</v>
      </c>
    </row>
    <row r="236" spans="1:17" ht="15.95" customHeight="1" x14ac:dyDescent="0.2">
      <c r="B236" s="6" t="s">
        <v>235</v>
      </c>
      <c r="C236" s="33">
        <v>9</v>
      </c>
      <c r="D236" s="8">
        <f t="shared" si="19"/>
        <v>11</v>
      </c>
      <c r="E236" s="15">
        <f t="shared" si="17"/>
        <v>22.222222222222232</v>
      </c>
      <c r="F236" s="33">
        <v>0</v>
      </c>
      <c r="G236" s="33">
        <v>1</v>
      </c>
      <c r="H236" s="33">
        <v>1</v>
      </c>
      <c r="I236" s="34">
        <v>0</v>
      </c>
      <c r="J236" s="33">
        <v>2</v>
      </c>
      <c r="K236" s="33">
        <v>0</v>
      </c>
      <c r="L236" s="32">
        <v>0</v>
      </c>
      <c r="M236" s="33">
        <v>0</v>
      </c>
      <c r="N236" s="32">
        <v>0</v>
      </c>
      <c r="O236" s="33">
        <v>7</v>
      </c>
      <c r="P236" s="33">
        <v>0</v>
      </c>
      <c r="Q236" s="32">
        <v>0</v>
      </c>
    </row>
    <row r="237" spans="1:17" ht="15.95" customHeight="1" x14ac:dyDescent="0.2">
      <c r="B237" s="6" t="s">
        <v>238</v>
      </c>
      <c r="C237" s="33">
        <v>1</v>
      </c>
      <c r="D237" s="8">
        <f t="shared" si="19"/>
        <v>5</v>
      </c>
      <c r="E237" s="15">
        <f t="shared" si="17"/>
        <v>400</v>
      </c>
      <c r="F237" s="33">
        <v>0</v>
      </c>
      <c r="G237" s="33">
        <v>0</v>
      </c>
      <c r="H237" s="33">
        <v>0</v>
      </c>
      <c r="I237" s="34">
        <v>0</v>
      </c>
      <c r="J237" s="33">
        <v>2</v>
      </c>
      <c r="K237" s="33">
        <v>0</v>
      </c>
      <c r="L237" s="32">
        <v>0</v>
      </c>
      <c r="M237" s="33">
        <v>0</v>
      </c>
      <c r="N237" s="32">
        <v>1</v>
      </c>
      <c r="O237" s="33">
        <v>1</v>
      </c>
      <c r="P237" s="33">
        <v>1</v>
      </c>
      <c r="Q237" s="32">
        <v>0</v>
      </c>
    </row>
    <row r="238" spans="1:17" ht="15.95" customHeight="1" x14ac:dyDescent="0.2">
      <c r="B238" s="6" t="s">
        <v>85</v>
      </c>
      <c r="C238" s="33">
        <v>28</v>
      </c>
      <c r="D238" s="8">
        <f t="shared" si="19"/>
        <v>40</v>
      </c>
      <c r="E238" s="15">
        <f t="shared" si="17"/>
        <v>42.857142857142861</v>
      </c>
      <c r="F238" s="33">
        <v>3</v>
      </c>
      <c r="G238" s="33">
        <v>0</v>
      </c>
      <c r="H238" s="33">
        <v>0</v>
      </c>
      <c r="I238" s="34">
        <v>1</v>
      </c>
      <c r="J238" s="33">
        <v>6</v>
      </c>
      <c r="K238" s="33">
        <v>2</v>
      </c>
      <c r="L238" s="32">
        <v>6</v>
      </c>
      <c r="M238" s="33">
        <v>8</v>
      </c>
      <c r="N238" s="32">
        <v>0</v>
      </c>
      <c r="O238" s="33">
        <v>7</v>
      </c>
      <c r="P238" s="33">
        <v>5</v>
      </c>
      <c r="Q238" s="32">
        <v>2</v>
      </c>
    </row>
    <row r="239" spans="1:17" ht="9.9499999999999993" customHeight="1" x14ac:dyDescent="0.2">
      <c r="A239" s="22"/>
      <c r="B239" s="4"/>
      <c r="C239" s="5"/>
      <c r="D239" s="5"/>
      <c r="E239" s="21"/>
      <c r="F239" s="5"/>
      <c r="G239" s="5"/>
      <c r="H239" s="5"/>
      <c r="I239" s="4"/>
      <c r="J239" s="5"/>
      <c r="K239" s="5"/>
      <c r="L239" s="4"/>
      <c r="M239" s="5"/>
      <c r="N239" s="4"/>
      <c r="O239" s="5"/>
      <c r="P239" s="5"/>
      <c r="Q239" s="4"/>
    </row>
    <row r="240" spans="1:17" ht="9.9499999999999993" customHeight="1" x14ac:dyDescent="0.2"/>
    <row r="241" spans="1:17" ht="14.1" customHeight="1" x14ac:dyDescent="0.2">
      <c r="A241" s="13" t="s">
        <v>223</v>
      </c>
      <c r="B241" s="13"/>
      <c r="C241" s="13"/>
      <c r="D241" s="12"/>
      <c r="E241" s="25"/>
      <c r="F241" s="12"/>
      <c r="G241" s="12"/>
      <c r="H241" s="6"/>
      <c r="I241" s="6"/>
      <c r="J241" s="6"/>
      <c r="K241" s="6"/>
      <c r="L241" s="6"/>
      <c r="M241" s="6"/>
      <c r="N241" s="6"/>
      <c r="O241" s="6"/>
      <c r="P241" s="6"/>
      <c r="Q241" s="6"/>
    </row>
    <row r="242" spans="1:17" ht="14.1" customHeight="1" x14ac:dyDescent="0.2">
      <c r="A242" s="23" t="s">
        <v>224</v>
      </c>
      <c r="B242" s="13"/>
      <c r="C242" s="13"/>
      <c r="D242" s="12"/>
      <c r="E242" s="25"/>
      <c r="F242" s="12"/>
      <c r="G242" s="12"/>
      <c r="H242" s="6"/>
      <c r="I242" s="6"/>
      <c r="J242" s="6"/>
      <c r="K242" s="6"/>
      <c r="L242" s="6"/>
      <c r="M242" s="6"/>
      <c r="N242" s="6"/>
      <c r="O242" s="6"/>
      <c r="P242" s="6"/>
      <c r="Q242" s="6"/>
    </row>
    <row r="243" spans="1:17" ht="14.1" customHeight="1" x14ac:dyDescent="0.2">
      <c r="A243" s="43" t="s">
        <v>253</v>
      </c>
      <c r="B243" s="13"/>
      <c r="C243" s="13"/>
      <c r="D243" s="12"/>
      <c r="E243" s="25"/>
      <c r="F243" s="12"/>
      <c r="G243" s="12"/>
      <c r="H243" s="6"/>
      <c r="I243" s="6"/>
      <c r="J243" s="6"/>
      <c r="K243" s="6"/>
      <c r="L243" s="6"/>
      <c r="M243" s="6"/>
      <c r="N243" s="6"/>
      <c r="O243" s="6"/>
      <c r="P243" s="6"/>
      <c r="Q243" s="6"/>
    </row>
    <row r="244" spans="1:17" ht="14.1" customHeight="1" x14ac:dyDescent="0.2">
      <c r="A244" s="13" t="s">
        <v>225</v>
      </c>
      <c r="B244" s="13"/>
      <c r="C244" s="13"/>
      <c r="D244" s="12"/>
      <c r="E244" s="25"/>
      <c r="F244" s="12"/>
      <c r="G244" s="12"/>
      <c r="H244" s="6"/>
      <c r="I244" s="6"/>
      <c r="J244" s="6"/>
      <c r="K244" s="6"/>
      <c r="L244" s="6"/>
      <c r="M244" s="6"/>
      <c r="N244" s="6"/>
      <c r="O244" s="6"/>
      <c r="P244" s="6"/>
      <c r="Q244" s="6"/>
    </row>
    <row r="245" spans="1:17" ht="14.1" customHeight="1" x14ac:dyDescent="0.2">
      <c r="A245" s="13" t="s">
        <v>15</v>
      </c>
      <c r="B245" s="13"/>
      <c r="C245" s="13"/>
      <c r="D245" s="12"/>
      <c r="E245" s="25"/>
      <c r="F245" s="12"/>
      <c r="G245" s="12"/>
      <c r="H245" s="6"/>
      <c r="I245" s="6"/>
      <c r="J245" s="6"/>
      <c r="K245" s="6"/>
      <c r="L245" s="6"/>
      <c r="M245" s="6"/>
      <c r="N245" s="6"/>
      <c r="O245" s="6"/>
      <c r="P245" s="6"/>
      <c r="Q245" s="6"/>
    </row>
    <row r="246" spans="1:17" ht="12.95" customHeight="1" x14ac:dyDescent="0.2"/>
    <row r="247" spans="1:17" ht="12.95" customHeight="1" x14ac:dyDescent="0.2"/>
    <row r="248" spans="1:17" ht="12.95" customHeight="1" x14ac:dyDescent="0.2"/>
    <row r="249" spans="1:17" ht="12.95" customHeight="1" x14ac:dyDescent="0.2"/>
  </sheetData>
  <mergeCells count="22">
    <mergeCell ref="A12:B12"/>
    <mergeCell ref="J9:J10"/>
    <mergeCell ref="K9:K10"/>
    <mergeCell ref="A8:B10"/>
    <mergeCell ref="C8:Q8"/>
    <mergeCell ref="C9:D9"/>
    <mergeCell ref="E9:E10"/>
    <mergeCell ref="F9:F10"/>
    <mergeCell ref="G9:G10"/>
    <mergeCell ref="H9:H10"/>
    <mergeCell ref="I9:I10"/>
    <mergeCell ref="Q9:Q10"/>
    <mergeCell ref="N9:N10"/>
    <mergeCell ref="O9:O10"/>
    <mergeCell ref="P9:P10"/>
    <mergeCell ref="L9:L10"/>
    <mergeCell ref="M9:M10"/>
    <mergeCell ref="A1:Q1"/>
    <mergeCell ref="A3:Q3"/>
    <mergeCell ref="A2:Q2"/>
    <mergeCell ref="A5:Q5"/>
    <mergeCell ref="A6:Q6"/>
  </mergeCells>
  <printOptions horizontalCentered="1"/>
  <pageMargins left="0.74803149606299213" right="0.74803149606299213" top="0.98425196850393704" bottom="0.98425196850393704" header="0" footer="0"/>
  <pageSetup scale="55" orientation="portrait" r:id="rId1"/>
  <ignoredErrors>
    <ignoredError sqref="E12:E13 E15:E1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TOCUMEN NACIONALIDAD 2025</vt:lpstr>
      <vt:lpstr>'TOCUMEN NACIONALIDAD 2025'!Títulos_a_imprimir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YAJAIRA ANTILLON</dc:creator>
  <cp:lastModifiedBy>DANIEL PREUDHOMME</cp:lastModifiedBy>
  <cp:lastPrinted>2026-02-10T15:36:03Z</cp:lastPrinted>
  <dcterms:created xsi:type="dcterms:W3CDTF">2019-02-12T14:07:51Z</dcterms:created>
  <dcterms:modified xsi:type="dcterms:W3CDTF">2026-02-10T15:36:15Z</dcterms:modified>
</cp:coreProperties>
</file>